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johncarlokristofich/Desktop/"/>
    </mc:Choice>
  </mc:AlternateContent>
  <xr:revisionPtr revIDLastSave="0" documentId="13_ncr:1_{E2BC74A9-FC2B-E145-B1BA-90AD6C90A806}" xr6:coauthVersionLast="47" xr6:coauthVersionMax="47" xr10:uidLastSave="{00000000-0000-0000-0000-000000000000}"/>
  <bookViews>
    <workbookView xWindow="1640" yWindow="460" windowWidth="23960" windowHeight="14740" activeTab="2" xr2:uid="{67EB5F10-C5B0-BD45-ACD8-A5B2BFC56828}"/>
  </bookViews>
  <sheets>
    <sheet name="RNA quant data import" sheetId="6" r:id="rId1"/>
    <sheet name="Protein quant data import" sheetId="4" r:id="rId2"/>
    <sheet name="Analysis"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8" l="1"/>
  <c r="H8" i="8" s="1"/>
  <c r="G8" i="8"/>
  <c r="I8" i="8" s="1"/>
  <c r="F9" i="8"/>
  <c r="H9" i="8" s="1"/>
  <c r="G9" i="8"/>
  <c r="I9" i="8" s="1"/>
  <c r="F10" i="8"/>
  <c r="G10" i="8"/>
  <c r="H10" i="8"/>
  <c r="I10" i="8"/>
  <c r="J10" i="8"/>
  <c r="F11" i="8"/>
  <c r="G11" i="8"/>
  <c r="H11" i="8"/>
  <c r="I11" i="8"/>
  <c r="J11" i="8"/>
  <c r="F12" i="8"/>
  <c r="G12" i="8"/>
  <c r="H12" i="8"/>
  <c r="I12" i="8"/>
  <c r="J12" i="8"/>
  <c r="F13" i="8"/>
  <c r="G13" i="8"/>
  <c r="H13" i="8"/>
  <c r="I13" i="8"/>
  <c r="J13" i="8"/>
  <c r="F14" i="8"/>
  <c r="G14" i="8"/>
  <c r="H14" i="8"/>
  <c r="I14" i="8"/>
  <c r="J14" i="8"/>
  <c r="F15" i="8"/>
  <c r="G15" i="8"/>
  <c r="H15" i="8"/>
  <c r="I15" i="8"/>
  <c r="J15" i="8"/>
  <c r="F16" i="8"/>
  <c r="G16" i="8"/>
  <c r="H16" i="8"/>
  <c r="I16" i="8"/>
  <c r="J16" i="8"/>
  <c r="F17" i="8"/>
  <c r="G17" i="8"/>
  <c r="H17" i="8"/>
  <c r="I17" i="8"/>
  <c r="J17" i="8"/>
  <c r="F18" i="8"/>
  <c r="G18" i="8"/>
  <c r="H18" i="8"/>
  <c r="I18" i="8"/>
  <c r="J18" i="8"/>
  <c r="F19" i="8"/>
  <c r="G19" i="8"/>
  <c r="H19" i="8"/>
  <c r="I19" i="8"/>
  <c r="J19" i="8"/>
  <c r="F20" i="8"/>
  <c r="G20" i="8"/>
  <c r="H20" i="8"/>
  <c r="I20" i="8"/>
  <c r="J20" i="8"/>
  <c r="F21" i="8"/>
  <c r="G21" i="8"/>
  <c r="H21" i="8"/>
  <c r="I21" i="8"/>
  <c r="J21" i="8"/>
  <c r="F22" i="8"/>
  <c r="G22" i="8"/>
  <c r="H22" i="8"/>
  <c r="I22" i="8"/>
  <c r="J22" i="8"/>
  <c r="F23" i="8"/>
  <c r="G23" i="8"/>
  <c r="H23" i="8"/>
  <c r="I23" i="8"/>
  <c r="J23" i="8"/>
  <c r="F24" i="8"/>
  <c r="G24" i="8"/>
  <c r="H24" i="8"/>
  <c r="I24" i="8"/>
  <c r="J24" i="8"/>
  <c r="F25" i="8"/>
  <c r="G25" i="8"/>
  <c r="H25" i="8"/>
  <c r="I25" i="8"/>
  <c r="J25" i="8"/>
  <c r="F26" i="8"/>
  <c r="G26" i="8"/>
  <c r="H26" i="8"/>
  <c r="I26" i="8"/>
  <c r="J26" i="8"/>
  <c r="F27" i="8"/>
  <c r="G27" i="8"/>
  <c r="H27" i="8"/>
  <c r="I27" i="8"/>
  <c r="J27" i="8"/>
  <c r="F28" i="8"/>
  <c r="G28" i="8"/>
  <c r="H28" i="8"/>
  <c r="I28" i="8"/>
  <c r="J28" i="8"/>
  <c r="F29" i="8"/>
  <c r="G29" i="8"/>
  <c r="H29" i="8"/>
  <c r="I29" i="8"/>
  <c r="J29" i="8"/>
  <c r="F30" i="8"/>
  <c r="G30" i="8"/>
  <c r="H30" i="8"/>
  <c r="I30" i="8"/>
  <c r="J30" i="8"/>
  <c r="F31" i="8"/>
  <c r="G31" i="8"/>
  <c r="H31" i="8"/>
  <c r="I31" i="8"/>
  <c r="J31" i="8"/>
  <c r="F32" i="8"/>
  <c r="G32" i="8"/>
  <c r="H32" i="8"/>
  <c r="I32" i="8"/>
  <c r="J32" i="8"/>
  <c r="F33" i="8"/>
  <c r="G33" i="8"/>
  <c r="H33" i="8"/>
  <c r="I33" i="8"/>
  <c r="J33" i="8"/>
  <c r="F34" i="8"/>
  <c r="G34" i="8"/>
  <c r="H34" i="8"/>
  <c r="I34" i="8"/>
  <c r="J34" i="8"/>
  <c r="F35" i="8"/>
  <c r="G35" i="8"/>
  <c r="H35" i="8"/>
  <c r="I35" i="8"/>
  <c r="J35" i="8"/>
  <c r="F36" i="8"/>
  <c r="G36" i="8"/>
  <c r="H36" i="8"/>
  <c r="I36" i="8"/>
  <c r="J36" i="8"/>
  <c r="F37" i="8"/>
  <c r="G37" i="8"/>
  <c r="H37" i="8"/>
  <c r="I37" i="8"/>
  <c r="J37" i="8"/>
  <c r="F38" i="8"/>
  <c r="G38" i="8"/>
  <c r="H38" i="8"/>
  <c r="I38" i="8"/>
  <c r="J38" i="8"/>
  <c r="F39" i="8"/>
  <c r="G39" i="8"/>
  <c r="H39" i="8"/>
  <c r="I39" i="8"/>
  <c r="J39" i="8"/>
  <c r="F40" i="8"/>
  <c r="G40" i="8"/>
  <c r="H40" i="8"/>
  <c r="I40" i="8"/>
  <c r="J40" i="8"/>
  <c r="F41" i="8"/>
  <c r="G41" i="8"/>
  <c r="H41" i="8"/>
  <c r="I41" i="8"/>
  <c r="J41" i="8"/>
  <c r="F42" i="8"/>
  <c r="G42" i="8"/>
  <c r="H42" i="8"/>
  <c r="I42" i="8"/>
  <c r="J42" i="8"/>
  <c r="F43" i="8"/>
  <c r="G43" i="8"/>
  <c r="H43" i="8"/>
  <c r="I43" i="8"/>
  <c r="J43" i="8"/>
  <c r="F44" i="8"/>
  <c r="G44" i="8"/>
  <c r="H44" i="8"/>
  <c r="I44" i="8"/>
  <c r="J44" i="8"/>
  <c r="F45" i="8"/>
  <c r="G45" i="8"/>
  <c r="H45" i="8"/>
  <c r="I45" i="8"/>
  <c r="J45" i="8"/>
  <c r="F46" i="8"/>
  <c r="G46" i="8"/>
  <c r="H46" i="8"/>
  <c r="I46" i="8"/>
  <c r="J46" i="8"/>
  <c r="F47" i="8"/>
  <c r="G47" i="8"/>
  <c r="H47" i="8"/>
  <c r="I47" i="8"/>
  <c r="J47" i="8"/>
  <c r="F48" i="8"/>
  <c r="G48" i="8"/>
  <c r="H48" i="8"/>
  <c r="I48" i="8"/>
  <c r="J48" i="8"/>
  <c r="F49" i="8"/>
  <c r="G49" i="8"/>
  <c r="H49" i="8"/>
  <c r="I49" i="8"/>
  <c r="J49" i="8"/>
  <c r="F50" i="8"/>
  <c r="G50" i="8"/>
  <c r="H50" i="8"/>
  <c r="I50" i="8"/>
  <c r="J50" i="8"/>
  <c r="F51" i="8"/>
  <c r="G51" i="8"/>
  <c r="H51" i="8"/>
  <c r="I51" i="8"/>
  <c r="J51" i="8"/>
  <c r="F52" i="8"/>
  <c r="G52" i="8"/>
  <c r="H52" i="8"/>
  <c r="I52" i="8"/>
  <c r="J52" i="8"/>
  <c r="F53" i="8"/>
  <c r="G53" i="8"/>
  <c r="H53" i="8"/>
  <c r="I53" i="8"/>
  <c r="J53" i="8"/>
  <c r="F54" i="8"/>
  <c r="G54" i="8"/>
  <c r="H54" i="8"/>
  <c r="I54" i="8"/>
  <c r="J54" i="8"/>
  <c r="F55" i="8"/>
  <c r="G55" i="8"/>
  <c r="H55" i="8"/>
  <c r="I55" i="8"/>
  <c r="J55" i="8"/>
  <c r="F56" i="8"/>
  <c r="G56" i="8"/>
  <c r="H56" i="8"/>
  <c r="I56" i="8"/>
  <c r="J56" i="8"/>
  <c r="F57" i="8"/>
  <c r="G57" i="8"/>
  <c r="H57" i="8"/>
  <c r="I57" i="8"/>
  <c r="J57" i="8"/>
  <c r="F58" i="8"/>
  <c r="G58" i="8"/>
  <c r="H58" i="8"/>
  <c r="I58" i="8"/>
  <c r="J58" i="8"/>
  <c r="F59" i="8"/>
  <c r="G59" i="8"/>
  <c r="H59" i="8"/>
  <c r="I59" i="8"/>
  <c r="J59" i="8"/>
  <c r="F60" i="8"/>
  <c r="G60" i="8"/>
  <c r="H60" i="8"/>
  <c r="I60" i="8"/>
  <c r="J60" i="8"/>
  <c r="F61" i="8"/>
  <c r="G61" i="8"/>
  <c r="H61" i="8"/>
  <c r="I61" i="8"/>
  <c r="J61" i="8"/>
  <c r="F62" i="8"/>
  <c r="G62" i="8"/>
  <c r="H62" i="8"/>
  <c r="I62" i="8"/>
  <c r="J62" i="8"/>
  <c r="F63" i="8"/>
  <c r="G63" i="8"/>
  <c r="H63" i="8"/>
  <c r="I63" i="8"/>
  <c r="J63" i="8"/>
  <c r="F64" i="8"/>
  <c r="G64" i="8"/>
  <c r="H64" i="8"/>
  <c r="I64" i="8"/>
  <c r="J64" i="8"/>
  <c r="F65" i="8"/>
  <c r="G65" i="8"/>
  <c r="H65" i="8"/>
  <c r="I65" i="8"/>
  <c r="J65" i="8"/>
  <c r="F66" i="8"/>
  <c r="G66" i="8"/>
  <c r="H66" i="8"/>
  <c r="I66" i="8"/>
  <c r="J66" i="8"/>
  <c r="F67" i="8"/>
  <c r="G67" i="8"/>
  <c r="H67" i="8"/>
  <c r="I67" i="8"/>
  <c r="J67" i="8"/>
  <c r="F68" i="8"/>
  <c r="G68" i="8"/>
  <c r="H68" i="8"/>
  <c r="I68" i="8"/>
  <c r="J68" i="8"/>
  <c r="F69" i="8"/>
  <c r="G69" i="8"/>
  <c r="H69" i="8"/>
  <c r="I69" i="8"/>
  <c r="J69" i="8"/>
  <c r="F70" i="8"/>
  <c r="G70" i="8"/>
  <c r="H70" i="8"/>
  <c r="I70" i="8"/>
  <c r="J70" i="8"/>
  <c r="F71" i="8"/>
  <c r="G71" i="8"/>
  <c r="H71" i="8"/>
  <c r="I71" i="8"/>
  <c r="J71" i="8"/>
  <c r="F72" i="8"/>
  <c r="G72" i="8"/>
  <c r="H72" i="8"/>
  <c r="I72" i="8"/>
  <c r="J72" i="8"/>
  <c r="F73" i="8"/>
  <c r="G73" i="8"/>
  <c r="H73" i="8"/>
  <c r="I73" i="8"/>
  <c r="J73" i="8"/>
  <c r="F74" i="8"/>
  <c r="G74" i="8"/>
  <c r="H74" i="8"/>
  <c r="I74" i="8"/>
  <c r="J74" i="8"/>
  <c r="F75" i="8"/>
  <c r="G75" i="8"/>
  <c r="H75" i="8"/>
  <c r="I75" i="8"/>
  <c r="J75" i="8"/>
  <c r="F76" i="8"/>
  <c r="G76" i="8"/>
  <c r="H76" i="8"/>
  <c r="I76" i="8"/>
  <c r="J76" i="8"/>
  <c r="F77" i="8"/>
  <c r="G77" i="8"/>
  <c r="H77" i="8"/>
  <c r="I77" i="8"/>
  <c r="J77" i="8"/>
  <c r="F78" i="8"/>
  <c r="G78" i="8"/>
  <c r="H78" i="8"/>
  <c r="I78" i="8"/>
  <c r="J78" i="8"/>
  <c r="F79" i="8"/>
  <c r="G79" i="8"/>
  <c r="H79" i="8"/>
  <c r="I79" i="8"/>
  <c r="J79" i="8"/>
  <c r="F80" i="8"/>
  <c r="G80" i="8"/>
  <c r="H80" i="8"/>
  <c r="I80" i="8"/>
  <c r="J80" i="8"/>
  <c r="F81" i="8"/>
  <c r="G81" i="8"/>
  <c r="H81" i="8"/>
  <c r="I81" i="8"/>
  <c r="J81" i="8"/>
  <c r="F82" i="8"/>
  <c r="G82" i="8"/>
  <c r="H82" i="8"/>
  <c r="I82" i="8"/>
  <c r="J82" i="8"/>
  <c r="F83" i="8"/>
  <c r="G83" i="8"/>
  <c r="H83" i="8"/>
  <c r="I83" i="8"/>
  <c r="J83" i="8"/>
  <c r="F84" i="8"/>
  <c r="G84" i="8"/>
  <c r="H84" i="8"/>
  <c r="I84" i="8"/>
  <c r="J84" i="8"/>
  <c r="F85" i="8"/>
  <c r="G85" i="8"/>
  <c r="H85" i="8"/>
  <c r="I85" i="8"/>
  <c r="J85" i="8"/>
  <c r="F86" i="8"/>
  <c r="G86" i="8"/>
  <c r="H86" i="8"/>
  <c r="I86" i="8"/>
  <c r="J86" i="8"/>
  <c r="F87" i="8"/>
  <c r="G87" i="8"/>
  <c r="H87" i="8"/>
  <c r="I87" i="8"/>
  <c r="J87" i="8"/>
  <c r="F88" i="8"/>
  <c r="G88" i="8"/>
  <c r="H88" i="8"/>
  <c r="I88" i="8"/>
  <c r="J88" i="8"/>
  <c r="F89" i="8"/>
  <c r="G89" i="8"/>
  <c r="H89" i="8"/>
  <c r="I89" i="8"/>
  <c r="J89" i="8"/>
  <c r="F90" i="8"/>
  <c r="G90" i="8"/>
  <c r="H90" i="8"/>
  <c r="I90" i="8"/>
  <c r="J90" i="8"/>
  <c r="F91" i="8"/>
  <c r="G91" i="8"/>
  <c r="H91" i="8"/>
  <c r="I91" i="8"/>
  <c r="J91" i="8"/>
  <c r="F92" i="8"/>
  <c r="G92" i="8"/>
  <c r="H92" i="8"/>
  <c r="I92" i="8"/>
  <c r="J92" i="8"/>
  <c r="F93" i="8"/>
  <c r="G93" i="8"/>
  <c r="H93" i="8"/>
  <c r="I93" i="8"/>
  <c r="J93" i="8"/>
  <c r="F94" i="8"/>
  <c r="G94" i="8"/>
  <c r="H94" i="8"/>
  <c r="I94" i="8"/>
  <c r="J94" i="8"/>
  <c r="F95" i="8"/>
  <c r="G95" i="8"/>
  <c r="H95" i="8"/>
  <c r="I95" i="8"/>
  <c r="J95" i="8"/>
  <c r="F96" i="8"/>
  <c r="G96" i="8"/>
  <c r="H96" i="8"/>
  <c r="I96" i="8"/>
  <c r="J96" i="8"/>
  <c r="F97" i="8"/>
  <c r="G97" i="8"/>
  <c r="H97" i="8"/>
  <c r="I97" i="8"/>
  <c r="J97" i="8"/>
  <c r="F98" i="8"/>
  <c r="G98" i="8"/>
  <c r="H98" i="8"/>
  <c r="I98" i="8"/>
  <c r="J98" i="8"/>
  <c r="F99" i="8"/>
  <c r="G99" i="8"/>
  <c r="H99" i="8"/>
  <c r="I99" i="8"/>
  <c r="J99" i="8"/>
  <c r="F100" i="8"/>
  <c r="G100" i="8"/>
  <c r="H100" i="8"/>
  <c r="I100" i="8"/>
  <c r="J100" i="8"/>
  <c r="F101" i="8"/>
  <c r="G101" i="8"/>
  <c r="H101" i="8"/>
  <c r="I101" i="8"/>
  <c r="J101" i="8"/>
  <c r="F102" i="8"/>
  <c r="G102" i="8"/>
  <c r="H102" i="8"/>
  <c r="I102" i="8"/>
  <c r="J102" i="8"/>
  <c r="F103" i="8"/>
  <c r="G103" i="8"/>
  <c r="H103" i="8"/>
  <c r="I103" i="8"/>
  <c r="J103" i="8"/>
  <c r="F104" i="8"/>
  <c r="G104" i="8"/>
  <c r="H104" i="8"/>
  <c r="I104" i="8"/>
  <c r="J104" i="8"/>
  <c r="F105" i="8"/>
  <c r="G105" i="8"/>
  <c r="H105" i="8"/>
  <c r="I105" i="8"/>
  <c r="J105" i="8"/>
  <c r="G7" i="8"/>
  <c r="I7" i="8" s="1"/>
  <c r="F7" i="8"/>
  <c r="H7" i="8" s="1"/>
  <c r="F6" i="8"/>
  <c r="J9" i="8" l="1"/>
  <c r="J7" i="8"/>
  <c r="J8" i="8"/>
  <c r="G6" i="8" l="1"/>
  <c r="I6" i="8" s="1"/>
  <c r="H6" i="8"/>
  <c r="J6" i="8" l="1"/>
</calcChain>
</file>

<file path=xl/sharedStrings.xml><?xml version="1.0" encoding="utf-8"?>
<sst xmlns="http://schemas.openxmlformats.org/spreadsheetml/2006/main" count="693" uniqueCount="200">
  <si>
    <t>Sample ID</t>
  </si>
  <si>
    <t>User ID</t>
  </si>
  <si>
    <t xml:space="preserve">Date </t>
  </si>
  <si>
    <t xml:space="preserve">Time </t>
  </si>
  <si>
    <t xml:space="preserve">ng/ul </t>
  </si>
  <si>
    <t xml:space="preserve">A260 </t>
  </si>
  <si>
    <t xml:space="preserve">A280 </t>
  </si>
  <si>
    <t xml:space="preserve">260/280 </t>
  </si>
  <si>
    <t xml:space="preserve">260/230 </t>
  </si>
  <si>
    <t xml:space="preserve">Constant </t>
  </si>
  <si>
    <t>Cursor Pos.</t>
  </si>
  <si>
    <t>Cursor abs.</t>
  </si>
  <si>
    <t>340 raw</t>
  </si>
  <si>
    <t>Instructions: export data as a txt file, copy and past into column A. Example data included below.</t>
  </si>
  <si>
    <t>Instructions: Export data as a txt file, copy and past into column A. Example data shown below.</t>
  </si>
  <si>
    <t>Supplementary Table 3: Compositional analysis of clarified sample fractions.</t>
  </si>
  <si>
    <t>Instructions: Copy and paste txt file of UV-spectrophotometric data into "RNA quant data import" tab and BCA data into "Protein quant data import" tab. Add sample information under yellow highlighted column headers.</t>
  </si>
  <si>
    <t>Dilution factor used for UV-spectrophotometric analysis (0-1).</t>
  </si>
  <si>
    <t>Dilution factor used for BCA (0-1).</t>
  </si>
  <si>
    <t>Estimated RNA concentration of sample suspension (µg/µL).</t>
  </si>
  <si>
    <t>Estimated protein concentration of sample suspension (µg/µL).</t>
  </si>
  <si>
    <t>HCT116_CL_R1_RNP_R3</t>
  </si>
  <si>
    <t>HCT116_CL_R1_RNP_R4</t>
  </si>
  <si>
    <t>HCT116_CL_R1_Input_R1</t>
  </si>
  <si>
    <t>HCT116_CL_R1_Input_R2</t>
  </si>
  <si>
    <t>Default</t>
  </si>
  <si>
    <t>n/a</t>
  </si>
  <si>
    <t>##BLOCKS= 4</t>
  </si>
  <si>
    <t xml:space="preserve">Note: </t>
  </si>
  <si>
    <t>Basic Endpoint Protocol</t>
  </si>
  <si>
    <t>Use this protocol for endpoint assays that have unknowns that will have concentrations interpolated from a standard curve.  Modify the instrument setup for the wavelength(s) of interest for your assay.  You may also modify the template to include additional standards, unknowns, and controls.  To make modifications, click the plate section to make it active.</t>
  </si>
  <si>
    <t>READER SUITABILITY:</t>
  </si>
  <si>
    <t>SpectraMax M2, M2e, M3, M4, M5, and M5e.</t>
  </si>
  <si>
    <t>SpectraMax Plus 384, 190, SpectraMax 190,  340PC 384 and VersaMax</t>
  </si>
  <si>
    <t>Emax and Vmax</t>
  </si>
  <si>
    <t>PROTOCOL REVISION HISTORY:</t>
  </si>
  <si>
    <t>03/02/11 - Imported from 5.4 and edited.  (ELM)</t>
  </si>
  <si>
    <t>10/11/11 - Updated with the additional instruments supported in SMP 6.1</t>
  </si>
  <si>
    <t xml:space="preserve">~End </t>
  </si>
  <si>
    <t>Plate:</t>
  </si>
  <si>
    <t>Plate1</t>
  </si>
  <si>
    <t>TimeFormat</t>
  </si>
  <si>
    <t>Endpoint</t>
  </si>
  <si>
    <t>Absorbance</t>
  </si>
  <si>
    <t>Raw</t>
  </si>
  <si>
    <t>Temperature(¡C)</t>
  </si>
  <si>
    <t>A1</t>
  </si>
  <si>
    <t>A2</t>
  </si>
  <si>
    <t>A3</t>
  </si>
  <si>
    <t>A4</t>
  </si>
  <si>
    <t>A5</t>
  </si>
  <si>
    <t>A6</t>
  </si>
  <si>
    <t>A7</t>
  </si>
  <si>
    <t>A8</t>
  </si>
  <si>
    <t>A9</t>
  </si>
  <si>
    <t>A10</t>
  </si>
  <si>
    <t>A11</t>
  </si>
  <si>
    <t>A12</t>
  </si>
  <si>
    <t>B1</t>
  </si>
  <si>
    <t>B2</t>
  </si>
  <si>
    <t>B3</t>
  </si>
  <si>
    <t>B4</t>
  </si>
  <si>
    <t>B5</t>
  </si>
  <si>
    <t>B6</t>
  </si>
  <si>
    <t>B7</t>
  </si>
  <si>
    <t>B8</t>
  </si>
  <si>
    <t>B9</t>
  </si>
  <si>
    <t>B10</t>
  </si>
  <si>
    <t>B11</t>
  </si>
  <si>
    <t>B12</t>
  </si>
  <si>
    <t>C1</t>
  </si>
  <si>
    <t>C2</t>
  </si>
  <si>
    <t>C3</t>
  </si>
  <si>
    <t>C4</t>
  </si>
  <si>
    <t>C5</t>
  </si>
  <si>
    <t>C6</t>
  </si>
  <si>
    <t>C7</t>
  </si>
  <si>
    <t>C8</t>
  </si>
  <si>
    <t>C9</t>
  </si>
  <si>
    <t>C10</t>
  </si>
  <si>
    <t>C11</t>
  </si>
  <si>
    <t>C12</t>
  </si>
  <si>
    <t>D1</t>
  </si>
  <si>
    <t>D2</t>
  </si>
  <si>
    <t>D3</t>
  </si>
  <si>
    <t>D4</t>
  </si>
  <si>
    <t>D5</t>
  </si>
  <si>
    <t>D6</t>
  </si>
  <si>
    <t>D7</t>
  </si>
  <si>
    <t>D8</t>
  </si>
  <si>
    <t>D9</t>
  </si>
  <si>
    <t>D10</t>
  </si>
  <si>
    <t>D11</t>
  </si>
  <si>
    <t>D12</t>
  </si>
  <si>
    <t>E1</t>
  </si>
  <si>
    <t>E2</t>
  </si>
  <si>
    <t>E3</t>
  </si>
  <si>
    <t>E4</t>
  </si>
  <si>
    <t>E5</t>
  </si>
  <si>
    <t>E6</t>
  </si>
  <si>
    <t>E7</t>
  </si>
  <si>
    <t>E8</t>
  </si>
  <si>
    <t>E9</t>
  </si>
  <si>
    <t>E10</t>
  </si>
  <si>
    <t>E11</t>
  </si>
  <si>
    <t>E12</t>
  </si>
  <si>
    <t>F1</t>
  </si>
  <si>
    <t>F2</t>
  </si>
  <si>
    <t>F3</t>
  </si>
  <si>
    <t>F4</t>
  </si>
  <si>
    <t>F5</t>
  </si>
  <si>
    <t>F6</t>
  </si>
  <si>
    <t>F7</t>
  </si>
  <si>
    <t>F8</t>
  </si>
  <si>
    <t>F9</t>
  </si>
  <si>
    <t>F10</t>
  </si>
  <si>
    <t>F11</t>
  </si>
  <si>
    <t>F12</t>
  </si>
  <si>
    <t>G1</t>
  </si>
  <si>
    <t>G2</t>
  </si>
  <si>
    <t>G3</t>
  </si>
  <si>
    <t>G4</t>
  </si>
  <si>
    <t>G5</t>
  </si>
  <si>
    <t>G6</t>
  </si>
  <si>
    <t>G7</t>
  </si>
  <si>
    <t>G8</t>
  </si>
  <si>
    <t>G9</t>
  </si>
  <si>
    <t>G10</t>
  </si>
  <si>
    <t>G11</t>
  </si>
  <si>
    <t>G12</t>
  </si>
  <si>
    <t>H1</t>
  </si>
  <si>
    <t>H2</t>
  </si>
  <si>
    <t>H3</t>
  </si>
  <si>
    <t>H4</t>
  </si>
  <si>
    <t>H5</t>
  </si>
  <si>
    <t>H6</t>
  </si>
  <si>
    <t>H7</t>
  </si>
  <si>
    <t>H8</t>
  </si>
  <si>
    <t>H9</t>
  </si>
  <si>
    <t>H10</t>
  </si>
  <si>
    <t>H11</t>
  </si>
  <si>
    <t>H12</t>
  </si>
  <si>
    <t>~End</t>
  </si>
  <si>
    <t>Group: Standards</t>
  </si>
  <si>
    <t>Sample</t>
  </si>
  <si>
    <t>Conc</t>
  </si>
  <si>
    <t>BackCalcConc</t>
  </si>
  <si>
    <t>Wells</t>
  </si>
  <si>
    <t>Value</t>
  </si>
  <si>
    <t>MeanValue</t>
  </si>
  <si>
    <t>SD</t>
  </si>
  <si>
    <t>CV</t>
  </si>
  <si>
    <t>Range?</t>
  </si>
  <si>
    <t xml:space="preserve"> </t>
  </si>
  <si>
    <t>Group Column</t>
  </si>
  <si>
    <t>Formula Name</t>
  </si>
  <si>
    <t>Formula</t>
  </si>
  <si>
    <t>Precision</t>
  </si>
  <si>
    <t>Notation</t>
  </si>
  <si>
    <t>!SampleNames</t>
  </si>
  <si>
    <t>2 decimal places</t>
  </si>
  <si>
    <t>Numeric</t>
  </si>
  <si>
    <t>!Concentration</t>
  </si>
  <si>
    <t>3 decimal places</t>
  </si>
  <si>
    <t>InterpX(Std@StandardCurve,Value)</t>
  </si>
  <si>
    <t>!WellIDs</t>
  </si>
  <si>
    <t>!WellValues</t>
  </si>
  <si>
    <t>Average(Value)</t>
  </si>
  <si>
    <t>Stdev(Value)</t>
  </si>
  <si>
    <t>Cv(Value)</t>
  </si>
  <si>
    <t>1 decimal places</t>
  </si>
  <si>
    <t>Group Summaries</t>
  </si>
  <si>
    <t>MinStd</t>
  </si>
  <si>
    <t>Smallest standard value:</t>
  </si>
  <si>
    <t>Min(MeanValue)</t>
  </si>
  <si>
    <t xml:space="preserve">Numeric Notation </t>
  </si>
  <si>
    <t>MaxStd</t>
  </si>
  <si>
    <t>Largest standard value:</t>
  </si>
  <si>
    <t>Max(MeanValue)</t>
  </si>
  <si>
    <t>Group: Unknowns</t>
  </si>
  <si>
    <t>R</t>
  </si>
  <si>
    <t>Result</t>
  </si>
  <si>
    <t>MeanResult</t>
  </si>
  <si>
    <t>If (Value&gt;=MinStd@Standards and Value&lt;=MaxStd@Standards,"","R")</t>
  </si>
  <si>
    <t>Average(Result)</t>
  </si>
  <si>
    <t>Stdev(Result)</t>
  </si>
  <si>
    <t>Cv(Result)</t>
  </si>
  <si>
    <t>InRange</t>
  </si>
  <si>
    <t>R - Outside standard range</t>
  </si>
  <si>
    <t>0 decimal places</t>
  </si>
  <si>
    <t>Original Filename: n/a; Date Last Saved: n/a</t>
  </si>
  <si>
    <t>Composition of sample fractions.</t>
  </si>
  <si>
    <t>Composition (µg protein/µg RNA&amp;DNA).</t>
  </si>
  <si>
    <t>Protein yield (µg of protein/% fraction).</t>
  </si>
  <si>
    <t>RNA yield (µg of RNA/% fraction).</t>
  </si>
  <si>
    <t>Volume of diluted sample used per well for BCA (µL).</t>
  </si>
  <si>
    <t>Sample information.</t>
  </si>
  <si>
    <t>Example data is shown below. Note: RNA quantitation of input samples is not necessary or accurate but has been done for these samples for demonstration purposes.</t>
  </si>
  <si>
    <t>% fraction/µL of sample suspension.</t>
  </si>
  <si>
    <t>Sample suspension 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</si>
</sst>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2"/>
      <color theme="1"/>
      <name val="Calibri"/>
      <family val="2"/>
      <scheme val="minor"/>
    </font>
    <font>
      <sz val="10"/>
      <color theme="1"/>
      <name val="Times New Roman"/>
      <family val="1"/>
    </font>
  </fonts>
  <fills count="3">
    <fill>
      <patternFill patternType="none"/>
    </fill>
    <fill>
      <patternFill patternType="gray125"/>
    </fill>
    <fill>
      <patternFill patternType="solid">
        <fgColor rgb="FFFFFF00"/>
        <bgColor indexed="64"/>
      </patternFill>
    </fill>
  </fills>
  <borders count="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4">
    <xf numFmtId="0" fontId="0" fillId="0" borderId="0" xfId="0"/>
    <xf numFmtId="0" fontId="1" fillId="0" borderId="0" xfId="0" applyFont="1"/>
    <xf numFmtId="2" fontId="1" fillId="0" borderId="0" xfId="0" applyNumberFormat="1" applyFont="1"/>
    <xf numFmtId="0" fontId="1" fillId="0" borderId="0" xfId="0" applyFont="1" applyAlignment="1">
      <alignment wrapText="1"/>
    </xf>
    <xf numFmtId="14" fontId="1" fillId="0" borderId="0" xfId="0" applyNumberFormat="1" applyFont="1"/>
    <xf numFmtId="0" fontId="1" fillId="2" borderId="1" xfId="0" applyFont="1" applyFill="1" applyBorder="1" applyAlignment="1">
      <alignment wrapText="1"/>
    </xf>
    <xf numFmtId="0" fontId="1" fillId="2" borderId="2" xfId="0" applyFont="1" applyFill="1" applyBorder="1" applyAlignment="1">
      <alignment wrapText="1"/>
    </xf>
    <xf numFmtId="0" fontId="1" fillId="0" borderId="2" xfId="0" applyFont="1" applyBorder="1" applyAlignment="1">
      <alignment wrapText="1"/>
    </xf>
    <xf numFmtId="0" fontId="1" fillId="0" borderId="3" xfId="0" applyFont="1" applyBorder="1" applyAlignment="1">
      <alignment wrapText="1"/>
    </xf>
    <xf numFmtId="2" fontId="1" fillId="0" borderId="0" xfId="0" quotePrefix="1" applyNumberFormat="1" applyFont="1"/>
    <xf numFmtId="18" fontId="1" fillId="0" borderId="0" xfId="0" applyNumberFormat="1" applyFont="1"/>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2B4B9-79C7-3045-ABF3-C4E29C1A6DF9}">
  <dimension ref="A1:M43"/>
  <sheetViews>
    <sheetView zoomScaleNormal="100" workbookViewId="0"/>
  </sheetViews>
  <sheetFormatPr baseColWidth="10" defaultRowHeight="13" x14ac:dyDescent="0.15"/>
  <cols>
    <col min="1" max="1" width="16.6640625" style="1" customWidth="1"/>
    <col min="2" max="16384" width="10.83203125" style="1"/>
  </cols>
  <sheetData>
    <row r="1" spans="1:13" x14ac:dyDescent="0.15">
      <c r="A1" s="1" t="s">
        <v>15</v>
      </c>
    </row>
    <row r="2" spans="1:13" x14ac:dyDescent="0.15">
      <c r="A2" s="1" t="s">
        <v>13</v>
      </c>
    </row>
    <row r="4" spans="1:13" x14ac:dyDescent="0.15">
      <c r="A4" s="1" t="s">
        <v>0</v>
      </c>
      <c r="B4" s="1" t="s">
        <v>1</v>
      </c>
      <c r="C4" s="1" t="s">
        <v>2</v>
      </c>
      <c r="D4" s="1" t="s">
        <v>3</v>
      </c>
      <c r="E4" s="1" t="s">
        <v>4</v>
      </c>
      <c r="F4" s="1" t="s">
        <v>5</v>
      </c>
      <c r="G4" s="1" t="s">
        <v>6</v>
      </c>
      <c r="H4" s="1" t="s">
        <v>7</v>
      </c>
      <c r="I4" s="1" t="s">
        <v>8</v>
      </c>
      <c r="J4" s="1" t="s">
        <v>9</v>
      </c>
      <c r="K4" s="1" t="s">
        <v>10</v>
      </c>
      <c r="L4" s="1" t="s">
        <v>11</v>
      </c>
      <c r="M4" s="1" t="s">
        <v>12</v>
      </c>
    </row>
    <row r="5" spans="1:13" x14ac:dyDescent="0.15">
      <c r="A5" s="1" t="s">
        <v>21</v>
      </c>
      <c r="B5" s="1" t="s">
        <v>25</v>
      </c>
      <c r="C5" s="4" t="s">
        <v>26</v>
      </c>
      <c r="D5" s="4" t="s">
        <v>26</v>
      </c>
      <c r="E5" s="1">
        <v>822.8</v>
      </c>
      <c r="F5" s="1">
        <v>20.57</v>
      </c>
      <c r="G5" s="1">
        <v>9.7189999999999994</v>
      </c>
      <c r="H5" s="1">
        <v>2.12</v>
      </c>
      <c r="I5" s="1">
        <v>2.13</v>
      </c>
      <c r="J5" s="1">
        <v>40</v>
      </c>
      <c r="K5" s="1">
        <v>230</v>
      </c>
      <c r="L5" s="1">
        <v>9.6720000000000006</v>
      </c>
      <c r="M5" s="1">
        <v>0.125</v>
      </c>
    </row>
    <row r="6" spans="1:13" x14ac:dyDescent="0.15">
      <c r="A6" s="1" t="s">
        <v>21</v>
      </c>
      <c r="B6" s="1" t="s">
        <v>25</v>
      </c>
      <c r="C6" s="4" t="s">
        <v>26</v>
      </c>
      <c r="D6" s="4" t="s">
        <v>26</v>
      </c>
      <c r="E6" s="1">
        <v>826.56</v>
      </c>
      <c r="F6" s="1">
        <v>20.664000000000001</v>
      </c>
      <c r="G6" s="1">
        <v>9.7370000000000001</v>
      </c>
      <c r="H6" s="1">
        <v>2.12</v>
      </c>
      <c r="I6" s="1">
        <v>2.12</v>
      </c>
      <c r="J6" s="1">
        <v>40</v>
      </c>
      <c r="K6" s="1">
        <v>230</v>
      </c>
      <c r="L6" s="1">
        <v>9.7409999999999997</v>
      </c>
      <c r="M6" s="1">
        <v>0.23599999999999999</v>
      </c>
    </row>
    <row r="7" spans="1:13" x14ac:dyDescent="0.15">
      <c r="A7" s="1" t="s">
        <v>22</v>
      </c>
      <c r="B7" s="1" t="s">
        <v>25</v>
      </c>
      <c r="C7" s="4" t="s">
        <v>26</v>
      </c>
      <c r="D7" s="4" t="s">
        <v>26</v>
      </c>
      <c r="E7" s="1">
        <v>822.73</v>
      </c>
      <c r="F7" s="1">
        <v>20.568000000000001</v>
      </c>
      <c r="G7" s="1">
        <v>9.6739999999999995</v>
      </c>
      <c r="H7" s="1">
        <v>2.13</v>
      </c>
      <c r="I7" s="1">
        <v>2.14</v>
      </c>
      <c r="J7" s="1">
        <v>40</v>
      </c>
      <c r="K7" s="1">
        <v>230</v>
      </c>
      <c r="L7" s="1">
        <v>9.6329999999999991</v>
      </c>
      <c r="M7" s="1">
        <v>0.13900000000000001</v>
      </c>
    </row>
    <row r="8" spans="1:13" x14ac:dyDescent="0.15">
      <c r="A8" s="1" t="s">
        <v>22</v>
      </c>
      <c r="B8" s="1" t="s">
        <v>25</v>
      </c>
      <c r="C8" s="4" t="s">
        <v>26</v>
      </c>
      <c r="D8" s="4" t="s">
        <v>26</v>
      </c>
      <c r="E8" s="1">
        <v>820.52</v>
      </c>
      <c r="F8" s="1">
        <v>20.513000000000002</v>
      </c>
      <c r="G8" s="1">
        <v>9.6609999999999996</v>
      </c>
      <c r="H8" s="1">
        <v>2.12</v>
      </c>
      <c r="I8" s="1">
        <v>2.13</v>
      </c>
      <c r="J8" s="1">
        <v>40</v>
      </c>
      <c r="K8" s="1">
        <v>230</v>
      </c>
      <c r="L8" s="1">
        <v>9.6359999999999992</v>
      </c>
      <c r="M8" s="1">
        <v>0.33800000000000002</v>
      </c>
    </row>
    <row r="9" spans="1:13" x14ac:dyDescent="0.15">
      <c r="A9" s="1" t="s">
        <v>23</v>
      </c>
      <c r="B9" s="1" t="s">
        <v>25</v>
      </c>
      <c r="C9" s="4" t="s">
        <v>26</v>
      </c>
      <c r="D9" s="4" t="s">
        <v>26</v>
      </c>
      <c r="E9" s="1">
        <v>206.06</v>
      </c>
      <c r="F9" s="1">
        <v>5.1509999999999998</v>
      </c>
      <c r="G9" s="1">
        <v>3.0339999999999998</v>
      </c>
      <c r="H9" s="1">
        <v>1.7</v>
      </c>
      <c r="I9" s="1">
        <v>0.79</v>
      </c>
      <c r="J9" s="1">
        <v>40</v>
      </c>
      <c r="K9" s="1">
        <v>230</v>
      </c>
      <c r="L9" s="1">
        <v>6.4870000000000001</v>
      </c>
      <c r="M9" s="1">
        <v>3.6999999999999998E-2</v>
      </c>
    </row>
    <row r="10" spans="1:13" x14ac:dyDescent="0.15">
      <c r="A10" s="1" t="s">
        <v>23</v>
      </c>
      <c r="B10" s="1" t="s">
        <v>25</v>
      </c>
      <c r="C10" s="4" t="s">
        <v>26</v>
      </c>
      <c r="D10" s="4" t="s">
        <v>26</v>
      </c>
      <c r="E10" s="1">
        <v>205.41</v>
      </c>
      <c r="F10" s="1">
        <v>5.1349999999999998</v>
      </c>
      <c r="G10" s="1">
        <v>3.0230000000000001</v>
      </c>
      <c r="H10" s="1">
        <v>1.7</v>
      </c>
      <c r="I10" s="1">
        <v>0.8</v>
      </c>
      <c r="J10" s="1">
        <v>40</v>
      </c>
      <c r="K10" s="1">
        <v>230</v>
      </c>
      <c r="L10" s="1">
        <v>6.4530000000000003</v>
      </c>
      <c r="M10" s="1">
        <v>6.8000000000000005E-2</v>
      </c>
    </row>
    <row r="11" spans="1:13" x14ac:dyDescent="0.15">
      <c r="A11" s="1" t="s">
        <v>24</v>
      </c>
      <c r="B11" s="1" t="s">
        <v>25</v>
      </c>
      <c r="C11" s="4" t="s">
        <v>26</v>
      </c>
      <c r="D11" s="4" t="s">
        <v>26</v>
      </c>
      <c r="E11" s="1">
        <v>208.53</v>
      </c>
      <c r="F11" s="1">
        <v>5.2130000000000001</v>
      </c>
      <c r="G11" s="1">
        <v>3.0979999999999999</v>
      </c>
      <c r="H11" s="1">
        <v>1.68</v>
      </c>
      <c r="I11" s="1">
        <v>0.79</v>
      </c>
      <c r="J11" s="1">
        <v>40</v>
      </c>
      <c r="K11" s="1">
        <v>230</v>
      </c>
      <c r="L11" s="1">
        <v>6.6029999999999998</v>
      </c>
      <c r="M11" s="1">
        <v>2.3E-2</v>
      </c>
    </row>
    <row r="12" spans="1:13" x14ac:dyDescent="0.15">
      <c r="A12" s="1" t="s">
        <v>24</v>
      </c>
      <c r="B12" s="1" t="s">
        <v>25</v>
      </c>
      <c r="C12" s="4" t="s">
        <v>26</v>
      </c>
      <c r="D12" s="4" t="s">
        <v>26</v>
      </c>
      <c r="E12" s="1">
        <v>210.23</v>
      </c>
      <c r="F12" s="1">
        <v>5.2560000000000002</v>
      </c>
      <c r="G12" s="1">
        <v>3.0680000000000001</v>
      </c>
      <c r="H12" s="1">
        <v>1.71</v>
      </c>
      <c r="I12" s="1">
        <v>0.8</v>
      </c>
      <c r="J12" s="1">
        <v>40</v>
      </c>
      <c r="K12" s="1">
        <v>230</v>
      </c>
      <c r="L12" s="1">
        <v>6.5570000000000004</v>
      </c>
      <c r="M12" s="1">
        <v>7.2999999999999995E-2</v>
      </c>
    </row>
    <row r="13" spans="1:13" x14ac:dyDescent="0.15">
      <c r="C13" s="4"/>
      <c r="D13" s="10"/>
    </row>
    <row r="14" spans="1:13" x14ac:dyDescent="0.15">
      <c r="C14" s="4"/>
      <c r="D14" s="10"/>
    </row>
    <row r="15" spans="1:13" x14ac:dyDescent="0.15">
      <c r="C15" s="4"/>
      <c r="D15" s="10"/>
    </row>
    <row r="16" spans="1:13" x14ac:dyDescent="0.15">
      <c r="C16" s="4"/>
      <c r="D16" s="10"/>
    </row>
    <row r="17" spans="3:4" x14ac:dyDescent="0.15">
      <c r="C17" s="4"/>
      <c r="D17" s="10"/>
    </row>
    <row r="18" spans="3:4" x14ac:dyDescent="0.15">
      <c r="C18" s="4"/>
      <c r="D18" s="10"/>
    </row>
    <row r="19" spans="3:4" x14ac:dyDescent="0.15">
      <c r="C19" s="4"/>
      <c r="D19" s="10"/>
    </row>
    <row r="20" spans="3:4" x14ac:dyDescent="0.15">
      <c r="C20" s="4"/>
      <c r="D20" s="10"/>
    </row>
    <row r="21" spans="3:4" x14ac:dyDescent="0.15">
      <c r="C21" s="4"/>
      <c r="D21" s="10"/>
    </row>
    <row r="22" spans="3:4" x14ac:dyDescent="0.15">
      <c r="C22" s="4"/>
      <c r="D22" s="10"/>
    </row>
    <row r="23" spans="3:4" x14ac:dyDescent="0.15">
      <c r="C23" s="4"/>
      <c r="D23" s="10"/>
    </row>
    <row r="24" spans="3:4" x14ac:dyDescent="0.15">
      <c r="C24" s="4"/>
      <c r="D24" s="10"/>
    </row>
    <row r="25" spans="3:4" x14ac:dyDescent="0.15">
      <c r="C25" s="4"/>
      <c r="D25" s="10"/>
    </row>
    <row r="26" spans="3:4" x14ac:dyDescent="0.15">
      <c r="C26" s="4"/>
      <c r="D26" s="10"/>
    </row>
    <row r="27" spans="3:4" x14ac:dyDescent="0.15">
      <c r="C27" s="4"/>
      <c r="D27" s="10"/>
    </row>
    <row r="28" spans="3:4" x14ac:dyDescent="0.15">
      <c r="C28" s="4"/>
      <c r="D28" s="10"/>
    </row>
    <row r="29" spans="3:4" x14ac:dyDescent="0.15">
      <c r="C29" s="4"/>
      <c r="D29" s="10"/>
    </row>
    <row r="30" spans="3:4" x14ac:dyDescent="0.15">
      <c r="C30" s="4"/>
      <c r="D30" s="10"/>
    </row>
    <row r="31" spans="3:4" x14ac:dyDescent="0.15">
      <c r="C31" s="4"/>
      <c r="D31" s="10"/>
    </row>
    <row r="32" spans="3:4" x14ac:dyDescent="0.15">
      <c r="C32" s="4"/>
      <c r="D32" s="10"/>
    </row>
    <row r="33" spans="3:4" x14ac:dyDescent="0.15">
      <c r="C33" s="4"/>
      <c r="D33" s="10"/>
    </row>
    <row r="34" spans="3:4" x14ac:dyDescent="0.15">
      <c r="C34" s="4"/>
      <c r="D34" s="10"/>
    </row>
    <row r="35" spans="3:4" x14ac:dyDescent="0.15">
      <c r="C35" s="4"/>
      <c r="D35" s="10"/>
    </row>
    <row r="36" spans="3:4" x14ac:dyDescent="0.15">
      <c r="C36" s="4"/>
      <c r="D36" s="10"/>
    </row>
    <row r="37" spans="3:4" x14ac:dyDescent="0.15">
      <c r="C37" s="4"/>
      <c r="D37" s="10"/>
    </row>
    <row r="38" spans="3:4" x14ac:dyDescent="0.15">
      <c r="C38" s="4"/>
      <c r="D38" s="10"/>
    </row>
    <row r="39" spans="3:4" x14ac:dyDescent="0.15">
      <c r="C39" s="4"/>
      <c r="D39" s="10"/>
    </row>
    <row r="40" spans="3:4" x14ac:dyDescent="0.15">
      <c r="C40" s="4"/>
      <c r="D40" s="10"/>
    </row>
    <row r="41" spans="3:4" x14ac:dyDescent="0.15">
      <c r="C41" s="4"/>
      <c r="D41" s="10"/>
    </row>
    <row r="42" spans="3:4" x14ac:dyDescent="0.15">
      <c r="C42" s="4"/>
      <c r="D42" s="10"/>
    </row>
    <row r="43" spans="3:4" x14ac:dyDescent="0.15">
      <c r="C43" s="4"/>
      <c r="D43" s="1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88F3FC-154F-E349-ACC7-4B46F9CF99E4}">
  <dimension ref="A1:CT175"/>
  <sheetViews>
    <sheetView zoomScaleNormal="100" workbookViewId="0"/>
  </sheetViews>
  <sheetFormatPr baseColWidth="10" defaultRowHeight="13" x14ac:dyDescent="0.15"/>
  <cols>
    <col min="1" max="1" width="34.6640625" style="1" customWidth="1"/>
    <col min="2" max="16384" width="10.83203125" style="1"/>
  </cols>
  <sheetData>
    <row r="1" spans="1:1" x14ac:dyDescent="0.15">
      <c r="A1" s="1" t="s">
        <v>15</v>
      </c>
    </row>
    <row r="2" spans="1:1" x14ac:dyDescent="0.15">
      <c r="A2" s="1" t="s">
        <v>14</v>
      </c>
    </row>
    <row r="6" spans="1:1" x14ac:dyDescent="0.15">
      <c r="A6" s="1" t="s">
        <v>27</v>
      </c>
    </row>
    <row r="7" spans="1:1" x14ac:dyDescent="0.15">
      <c r="A7" s="1" t="s">
        <v>28</v>
      </c>
    </row>
    <row r="8" spans="1:1" x14ac:dyDescent="0.15">
      <c r="A8" s="1" t="s">
        <v>29</v>
      </c>
    </row>
    <row r="10" spans="1:1" x14ac:dyDescent="0.15">
      <c r="A10" s="1" t="s">
        <v>30</v>
      </c>
    </row>
    <row r="12" spans="1:1" x14ac:dyDescent="0.15">
      <c r="A12" s="1" t="s">
        <v>31</v>
      </c>
    </row>
    <row r="13" spans="1:1" x14ac:dyDescent="0.15">
      <c r="A13" s="1" t="s">
        <v>32</v>
      </c>
    </row>
    <row r="14" spans="1:1" x14ac:dyDescent="0.15">
      <c r="A14" s="1" t="s">
        <v>33</v>
      </c>
    </row>
    <row r="15" spans="1:1" x14ac:dyDescent="0.15">
      <c r="A15" s="1" t="s">
        <v>34</v>
      </c>
    </row>
    <row r="18" spans="1:98" x14ac:dyDescent="0.15">
      <c r="A18" s="1" t="s">
        <v>35</v>
      </c>
    </row>
    <row r="19" spans="1:98" x14ac:dyDescent="0.15">
      <c r="A19" s="1" t="s">
        <v>36</v>
      </c>
    </row>
    <row r="20" spans="1:98" x14ac:dyDescent="0.15">
      <c r="A20" s="1" t="s">
        <v>37</v>
      </c>
    </row>
    <row r="21" spans="1:98" x14ac:dyDescent="0.15">
      <c r="A21" s="1" t="s">
        <v>38</v>
      </c>
    </row>
    <row r="22" spans="1:98" x14ac:dyDescent="0.15">
      <c r="A22" s="1" t="s">
        <v>39</v>
      </c>
      <c r="B22" s="1" t="s">
        <v>40</v>
      </c>
      <c r="C22" s="1">
        <v>1.3</v>
      </c>
      <c r="D22" s="1" t="s">
        <v>41</v>
      </c>
      <c r="E22" s="1" t="s">
        <v>42</v>
      </c>
      <c r="F22" s="1" t="s">
        <v>43</v>
      </c>
      <c r="G22" s="1" t="s">
        <v>44</v>
      </c>
      <c r="H22" s="1" t="b">
        <v>0</v>
      </c>
      <c r="I22" s="1">
        <v>1</v>
      </c>
      <c r="O22" s="1">
        <v>1</v>
      </c>
      <c r="P22" s="1">
        <v>562</v>
      </c>
      <c r="Q22" s="1">
        <v>1</v>
      </c>
      <c r="R22" s="1">
        <v>12</v>
      </c>
      <c r="S22" s="1">
        <v>96</v>
      </c>
      <c r="T22" s="1">
        <v>1</v>
      </c>
      <c r="U22" s="1">
        <v>8</v>
      </c>
    </row>
    <row r="23" spans="1:98" x14ac:dyDescent="0.15">
      <c r="B23" s="1" t="s">
        <v>45</v>
      </c>
      <c r="C23" s="1" t="s">
        <v>46</v>
      </c>
      <c r="D23" s="1" t="s">
        <v>47</v>
      </c>
      <c r="E23" s="1" t="s">
        <v>48</v>
      </c>
      <c r="F23" s="1" t="s">
        <v>49</v>
      </c>
      <c r="G23" s="1" t="s">
        <v>50</v>
      </c>
      <c r="H23" s="1" t="s">
        <v>51</v>
      </c>
      <c r="I23" s="1" t="s">
        <v>52</v>
      </c>
      <c r="J23" s="1" t="s">
        <v>53</v>
      </c>
      <c r="K23" s="1" t="s">
        <v>54</v>
      </c>
      <c r="L23" s="1" t="s">
        <v>55</v>
      </c>
      <c r="M23" s="1" t="s">
        <v>56</v>
      </c>
      <c r="N23" s="1" t="s">
        <v>57</v>
      </c>
      <c r="O23" s="1" t="s">
        <v>58</v>
      </c>
      <c r="P23" s="1" t="s">
        <v>59</v>
      </c>
      <c r="Q23" s="1" t="s">
        <v>60</v>
      </c>
      <c r="R23" s="1" t="s">
        <v>61</v>
      </c>
      <c r="S23" s="1" t="s">
        <v>62</v>
      </c>
      <c r="T23" s="1" t="s">
        <v>63</v>
      </c>
      <c r="U23" s="1" t="s">
        <v>64</v>
      </c>
      <c r="V23" s="1" t="s">
        <v>65</v>
      </c>
      <c r="W23" s="1" t="s">
        <v>66</v>
      </c>
      <c r="X23" s="1" t="s">
        <v>67</v>
      </c>
      <c r="Y23" s="1" t="s">
        <v>68</v>
      </c>
      <c r="Z23" s="1" t="s">
        <v>69</v>
      </c>
      <c r="AA23" s="1" t="s">
        <v>70</v>
      </c>
      <c r="AB23" s="1" t="s">
        <v>71</v>
      </c>
      <c r="AC23" s="1" t="s">
        <v>72</v>
      </c>
      <c r="AD23" s="1" t="s">
        <v>73</v>
      </c>
      <c r="AE23" s="1" t="s">
        <v>74</v>
      </c>
      <c r="AF23" s="1" t="s">
        <v>75</v>
      </c>
      <c r="AG23" s="1" t="s">
        <v>76</v>
      </c>
      <c r="AH23" s="1" t="s">
        <v>77</v>
      </c>
      <c r="AI23" s="1" t="s">
        <v>78</v>
      </c>
      <c r="AJ23" s="1" t="s">
        <v>79</v>
      </c>
      <c r="AK23" s="1" t="s">
        <v>80</v>
      </c>
      <c r="AL23" s="1" t="s">
        <v>81</v>
      </c>
      <c r="AM23" s="1" t="s">
        <v>82</v>
      </c>
      <c r="AN23" s="1" t="s">
        <v>83</v>
      </c>
      <c r="AO23" s="1" t="s">
        <v>84</v>
      </c>
      <c r="AP23" s="1" t="s">
        <v>85</v>
      </c>
      <c r="AQ23" s="1" t="s">
        <v>86</v>
      </c>
      <c r="AR23" s="1" t="s">
        <v>87</v>
      </c>
      <c r="AS23" s="1" t="s">
        <v>88</v>
      </c>
      <c r="AT23" s="1" t="s">
        <v>89</v>
      </c>
      <c r="AU23" s="1" t="s">
        <v>90</v>
      </c>
      <c r="AV23" s="1" t="s">
        <v>91</v>
      </c>
      <c r="AW23" s="1" t="s">
        <v>92</v>
      </c>
      <c r="AX23" s="1" t="s">
        <v>93</v>
      </c>
      <c r="AY23" s="1" t="s">
        <v>94</v>
      </c>
      <c r="AZ23" s="1" t="s">
        <v>95</v>
      </c>
      <c r="BA23" s="1" t="s">
        <v>96</v>
      </c>
      <c r="BB23" s="1" t="s">
        <v>97</v>
      </c>
      <c r="BC23" s="1" t="s">
        <v>98</v>
      </c>
      <c r="BD23" s="1" t="s">
        <v>99</v>
      </c>
      <c r="BE23" s="1" t="s">
        <v>100</v>
      </c>
      <c r="BF23" s="1" t="s">
        <v>101</v>
      </c>
      <c r="BG23" s="1" t="s">
        <v>102</v>
      </c>
      <c r="BH23" s="1" t="s">
        <v>103</v>
      </c>
      <c r="BI23" s="1" t="s">
        <v>104</v>
      </c>
      <c r="BJ23" s="1" t="s">
        <v>105</v>
      </c>
      <c r="BK23" s="1" t="s">
        <v>106</v>
      </c>
      <c r="BL23" s="1" t="s">
        <v>107</v>
      </c>
      <c r="BM23" s="1" t="s">
        <v>108</v>
      </c>
      <c r="BN23" s="1" t="s">
        <v>109</v>
      </c>
      <c r="BO23" s="1" t="s">
        <v>110</v>
      </c>
      <c r="BP23" s="1" t="s">
        <v>111</v>
      </c>
      <c r="BQ23" s="1" t="s">
        <v>112</v>
      </c>
      <c r="BR23" s="1" t="s">
        <v>113</v>
      </c>
      <c r="BS23" s="1" t="s">
        <v>114</v>
      </c>
      <c r="BT23" s="1" t="s">
        <v>115</v>
      </c>
      <c r="BU23" s="1" t="s">
        <v>116</v>
      </c>
      <c r="BV23" s="1" t="s">
        <v>117</v>
      </c>
      <c r="BW23" s="1" t="s">
        <v>118</v>
      </c>
      <c r="BX23" s="1" t="s">
        <v>119</v>
      </c>
      <c r="BY23" s="1" t="s">
        <v>120</v>
      </c>
      <c r="BZ23" s="1" t="s">
        <v>121</v>
      </c>
      <c r="CA23" s="1" t="s">
        <v>122</v>
      </c>
      <c r="CB23" s="1" t="s">
        <v>123</v>
      </c>
      <c r="CC23" s="1" t="s">
        <v>124</v>
      </c>
      <c r="CD23" s="1" t="s">
        <v>125</v>
      </c>
      <c r="CE23" s="1" t="s">
        <v>126</v>
      </c>
      <c r="CF23" s="1" t="s">
        <v>127</v>
      </c>
      <c r="CG23" s="1" t="s">
        <v>128</v>
      </c>
      <c r="CH23" s="1" t="s">
        <v>129</v>
      </c>
      <c r="CI23" s="1" t="s">
        <v>130</v>
      </c>
      <c r="CJ23" s="1" t="s">
        <v>131</v>
      </c>
      <c r="CK23" s="1" t="s">
        <v>132</v>
      </c>
      <c r="CL23" s="1" t="s">
        <v>133</v>
      </c>
      <c r="CM23" s="1" t="s">
        <v>134</v>
      </c>
      <c r="CN23" s="1" t="s">
        <v>135</v>
      </c>
      <c r="CO23" s="1" t="s">
        <v>136</v>
      </c>
      <c r="CP23" s="1" t="s">
        <v>137</v>
      </c>
      <c r="CQ23" s="1" t="s">
        <v>138</v>
      </c>
      <c r="CR23" s="1" t="s">
        <v>139</v>
      </c>
      <c r="CS23" s="1" t="s">
        <v>140</v>
      </c>
      <c r="CT23" s="1" t="s">
        <v>141</v>
      </c>
    </row>
    <row r="24" spans="1:98" x14ac:dyDescent="0.15">
      <c r="B24" s="1">
        <v>25.2</v>
      </c>
      <c r="C24" s="1">
        <v>8.5500000000000007E-2</v>
      </c>
      <c r="D24" s="1">
        <v>8.5699999999999998E-2</v>
      </c>
      <c r="E24" s="1">
        <v>8.8599999999999998E-2</v>
      </c>
      <c r="F24" s="1">
        <v>9.3200000000000005E-2</v>
      </c>
      <c r="G24" s="1">
        <v>0.10489999999999999</v>
      </c>
      <c r="H24" s="1">
        <v>0.12670000000000001</v>
      </c>
      <c r="I24" s="1">
        <v>0.16489999999999999</v>
      </c>
      <c r="J24" s="1">
        <v>0.2419</v>
      </c>
      <c r="K24" s="1">
        <v>0.3619</v>
      </c>
      <c r="L24" s="1">
        <v>0.59279999999999999</v>
      </c>
      <c r="M24" s="1">
        <v>4.5900000000000003E-2</v>
      </c>
      <c r="N24" s="1">
        <v>4.65E-2</v>
      </c>
      <c r="O24" s="1">
        <v>8.43E-2</v>
      </c>
      <c r="P24" s="1">
        <v>8.5800000000000001E-2</v>
      </c>
      <c r="Q24" s="1">
        <v>0.09</v>
      </c>
      <c r="R24" s="1">
        <v>9.3200000000000005E-2</v>
      </c>
      <c r="S24" s="1">
        <v>0.1038</v>
      </c>
      <c r="T24" s="1">
        <v>0.12690000000000001</v>
      </c>
      <c r="U24" s="1">
        <v>0.1676</v>
      </c>
      <c r="V24" s="1">
        <v>0.2452</v>
      </c>
      <c r="W24" s="1">
        <v>0.34949999999999998</v>
      </c>
      <c r="X24" s="1">
        <v>0.59389999999999998</v>
      </c>
      <c r="Y24" s="1">
        <v>4.5199999999999997E-2</v>
      </c>
      <c r="Z24" s="1">
        <v>4.8300000000000003E-2</v>
      </c>
      <c r="AA24" s="1">
        <v>4.53E-2</v>
      </c>
      <c r="AB24" s="1">
        <v>4.5699999999999998E-2</v>
      </c>
      <c r="AC24" s="1">
        <v>4.5400000000000003E-2</v>
      </c>
      <c r="AD24" s="1">
        <v>4.5999999999999999E-2</v>
      </c>
      <c r="AE24" s="1">
        <v>4.5100000000000001E-2</v>
      </c>
      <c r="AF24" s="1">
        <v>4.5999999999999999E-2</v>
      </c>
      <c r="AG24" s="1">
        <v>4.5600000000000002E-2</v>
      </c>
      <c r="AH24" s="1">
        <v>4.58E-2</v>
      </c>
      <c r="AI24" s="1">
        <v>4.53E-2</v>
      </c>
      <c r="AJ24" s="1">
        <v>4.6199999999999998E-2</v>
      </c>
      <c r="AK24" s="1">
        <v>4.5600000000000002E-2</v>
      </c>
      <c r="AL24" s="1">
        <v>8.5900000000000004E-2</v>
      </c>
      <c r="AM24" s="1">
        <v>4.5600000000000002E-2</v>
      </c>
      <c r="AN24" s="1">
        <v>4.6199999999999998E-2</v>
      </c>
      <c r="AO24" s="1">
        <v>0.1384</v>
      </c>
      <c r="AP24" s="1">
        <v>0.1384</v>
      </c>
      <c r="AQ24" s="1">
        <v>0.13969999999999999</v>
      </c>
      <c r="AR24" s="1">
        <v>0.14000000000000001</v>
      </c>
      <c r="AS24" s="1">
        <v>0.13969999999999999</v>
      </c>
      <c r="AT24" s="1">
        <v>0.1396</v>
      </c>
      <c r="AU24" s="1">
        <v>4.5499999999999999E-2</v>
      </c>
      <c r="AV24" s="1">
        <v>4.58E-2</v>
      </c>
      <c r="AW24" s="1">
        <v>4.5199999999999997E-2</v>
      </c>
      <c r="AX24" s="1">
        <v>4.65E-2</v>
      </c>
      <c r="AY24" s="1">
        <v>4.5499999999999999E-2</v>
      </c>
      <c r="AZ24" s="1">
        <v>4.58E-2</v>
      </c>
      <c r="BA24" s="1">
        <v>0.13880000000000001</v>
      </c>
      <c r="BB24" s="1">
        <v>0.14149999999999999</v>
      </c>
      <c r="BC24" s="1">
        <v>0.14180000000000001</v>
      </c>
      <c r="BD24" s="1">
        <v>0.1439</v>
      </c>
      <c r="BE24" s="1">
        <v>0.13930000000000001</v>
      </c>
      <c r="BF24" s="1">
        <v>0.14219999999999999</v>
      </c>
      <c r="BG24" s="1">
        <v>4.5100000000000001E-2</v>
      </c>
      <c r="BH24" s="1">
        <v>4.5600000000000002E-2</v>
      </c>
      <c r="BI24" s="1">
        <v>4.5199999999999997E-2</v>
      </c>
      <c r="BJ24" s="1">
        <v>4.6100000000000002E-2</v>
      </c>
      <c r="BK24" s="1">
        <v>4.4900000000000002E-2</v>
      </c>
      <c r="BL24" s="1">
        <v>0.1426</v>
      </c>
      <c r="BM24" s="1">
        <v>0.14069999999999999</v>
      </c>
      <c r="BN24" s="1">
        <v>0.1867</v>
      </c>
      <c r="BO24" s="1">
        <v>0.1386</v>
      </c>
      <c r="BP24" s="1">
        <v>0.13869999999999999</v>
      </c>
      <c r="BQ24" s="1">
        <v>0.13969999999999999</v>
      </c>
      <c r="BR24" s="1">
        <v>0.14269999999999999</v>
      </c>
      <c r="BS24" s="1">
        <v>4.5100000000000001E-2</v>
      </c>
      <c r="BT24" s="1">
        <v>4.5199999999999997E-2</v>
      </c>
      <c r="BU24" s="1">
        <v>4.5600000000000002E-2</v>
      </c>
      <c r="BV24" s="1">
        <v>4.6100000000000002E-2</v>
      </c>
      <c r="BW24" s="1">
        <v>4.41E-2</v>
      </c>
      <c r="BX24" s="1">
        <v>4.48E-2</v>
      </c>
      <c r="BY24" s="1">
        <v>0.14069999999999999</v>
      </c>
      <c r="BZ24" s="1">
        <v>0.1358</v>
      </c>
      <c r="CA24" s="1">
        <v>0.13789999999999999</v>
      </c>
      <c r="CB24" s="1">
        <v>0.13850000000000001</v>
      </c>
      <c r="CC24" s="1">
        <v>0.13950000000000001</v>
      </c>
      <c r="CD24" s="1">
        <v>0.14169999999999999</v>
      </c>
      <c r="CE24" s="1">
        <v>4.4299999999999999E-2</v>
      </c>
      <c r="CF24" s="1">
        <v>4.4400000000000002E-2</v>
      </c>
      <c r="CG24" s="1">
        <v>4.4200000000000003E-2</v>
      </c>
      <c r="CH24" s="1">
        <v>4.4699999999999997E-2</v>
      </c>
      <c r="CI24" s="1">
        <v>4.3700000000000003E-2</v>
      </c>
      <c r="CJ24" s="1">
        <v>4.41E-2</v>
      </c>
      <c r="CK24" s="1">
        <v>4.3700000000000003E-2</v>
      </c>
      <c r="CL24" s="1">
        <v>4.3700000000000003E-2</v>
      </c>
      <c r="CM24" s="1">
        <v>4.3799999999999999E-2</v>
      </c>
      <c r="CN24" s="1">
        <v>4.3700000000000003E-2</v>
      </c>
      <c r="CO24" s="1">
        <v>4.3700000000000003E-2</v>
      </c>
      <c r="CP24" s="1">
        <v>4.3299999999999998E-2</v>
      </c>
      <c r="CQ24" s="1">
        <v>4.3799999999999999E-2</v>
      </c>
      <c r="CR24" s="1">
        <v>4.3499999999999997E-2</v>
      </c>
      <c r="CS24" s="1">
        <v>4.4600000000000001E-2</v>
      </c>
      <c r="CT24" s="1">
        <v>4.5600000000000002E-2</v>
      </c>
    </row>
    <row r="26" spans="1:98" x14ac:dyDescent="0.15">
      <c r="B26" s="1">
        <v>25.2</v>
      </c>
    </row>
    <row r="28" spans="1:98" x14ac:dyDescent="0.15">
      <c r="B28" s="1">
        <v>25.2</v>
      </c>
    </row>
    <row r="30" spans="1:98" x14ac:dyDescent="0.15">
      <c r="A30" s="1" t="s">
        <v>142</v>
      </c>
    </row>
    <row r="31" spans="1:98" x14ac:dyDescent="0.15">
      <c r="A31" s="1" t="s">
        <v>143</v>
      </c>
    </row>
    <row r="32" spans="1:98" x14ac:dyDescent="0.15">
      <c r="A32" s="1" t="s">
        <v>144</v>
      </c>
      <c r="B32" s="1" t="s">
        <v>145</v>
      </c>
      <c r="C32" s="1" t="s">
        <v>146</v>
      </c>
      <c r="D32" s="1" t="s">
        <v>147</v>
      </c>
      <c r="E32" s="1" t="s">
        <v>148</v>
      </c>
      <c r="F32" s="1" t="s">
        <v>149</v>
      </c>
      <c r="G32" s="1" t="s">
        <v>150</v>
      </c>
      <c r="H32" s="1" t="s">
        <v>151</v>
      </c>
    </row>
    <row r="33" spans="1:8" x14ac:dyDescent="0.15">
      <c r="A33" s="1">
        <v>1</v>
      </c>
      <c r="B33" s="1">
        <v>4</v>
      </c>
      <c r="C33" s="1" t="s">
        <v>152</v>
      </c>
      <c r="D33" s="1" t="s">
        <v>55</v>
      </c>
      <c r="E33" s="1">
        <v>0.59299999999999997</v>
      </c>
      <c r="F33" s="1">
        <v>0.59299999999999997</v>
      </c>
      <c r="G33" s="1">
        <v>1E-3</v>
      </c>
      <c r="H33" s="1">
        <v>0.1</v>
      </c>
    </row>
    <row r="34" spans="1:8" x14ac:dyDescent="0.15">
      <c r="A34" s="1" t="s">
        <v>153</v>
      </c>
      <c r="B34" s="1" t="s">
        <v>153</v>
      </c>
      <c r="C34" s="1" t="s">
        <v>152</v>
      </c>
      <c r="D34" s="1" t="s">
        <v>67</v>
      </c>
      <c r="E34" s="1">
        <v>0.59399999999999997</v>
      </c>
      <c r="F34" s="1" t="s">
        <v>153</v>
      </c>
      <c r="G34" s="1" t="s">
        <v>153</v>
      </c>
      <c r="H34" s="1" t="s">
        <v>153</v>
      </c>
    </row>
    <row r="35" spans="1:8" x14ac:dyDescent="0.15">
      <c r="A35" s="1">
        <v>2</v>
      </c>
      <c r="B35" s="1">
        <v>2</v>
      </c>
      <c r="C35" s="1">
        <v>2.0169999999999999</v>
      </c>
      <c r="D35" s="1" t="s">
        <v>54</v>
      </c>
      <c r="E35" s="1">
        <v>0.36199999999999999</v>
      </c>
      <c r="F35" s="1">
        <v>0.35599999999999998</v>
      </c>
      <c r="G35" s="1">
        <v>8.9999999999999993E-3</v>
      </c>
      <c r="H35" s="1">
        <v>2.5</v>
      </c>
    </row>
    <row r="36" spans="1:8" x14ac:dyDescent="0.15">
      <c r="A36" s="1" t="s">
        <v>153</v>
      </c>
      <c r="B36" s="1" t="s">
        <v>153</v>
      </c>
      <c r="C36" s="1">
        <v>1.9119999999999999</v>
      </c>
      <c r="D36" s="1" t="s">
        <v>66</v>
      </c>
      <c r="E36" s="1">
        <v>0.34899999999999998</v>
      </c>
      <c r="F36" s="1" t="s">
        <v>153</v>
      </c>
      <c r="G36" s="1" t="s">
        <v>153</v>
      </c>
      <c r="H36" s="1" t="s">
        <v>153</v>
      </c>
    </row>
    <row r="37" spans="1:8" x14ac:dyDescent="0.15">
      <c r="A37" s="1">
        <v>3</v>
      </c>
      <c r="B37" s="1">
        <v>1</v>
      </c>
      <c r="C37" s="1">
        <v>1.0349999999999999</v>
      </c>
      <c r="D37" s="1" t="s">
        <v>53</v>
      </c>
      <c r="E37" s="1">
        <v>0.24199999999999999</v>
      </c>
      <c r="F37" s="1">
        <v>0.24399999999999999</v>
      </c>
      <c r="G37" s="1">
        <v>2E-3</v>
      </c>
      <c r="H37" s="1">
        <v>1</v>
      </c>
    </row>
    <row r="38" spans="1:8" x14ac:dyDescent="0.15">
      <c r="A38" s="1" t="s">
        <v>153</v>
      </c>
      <c r="B38" s="1" t="s">
        <v>153</v>
      </c>
      <c r="C38" s="1">
        <v>1.06</v>
      </c>
      <c r="D38" s="1" t="s">
        <v>65</v>
      </c>
      <c r="E38" s="1">
        <v>0.245</v>
      </c>
      <c r="F38" s="1" t="s">
        <v>153</v>
      </c>
      <c r="G38" s="1" t="s">
        <v>153</v>
      </c>
      <c r="H38" s="1" t="s">
        <v>153</v>
      </c>
    </row>
    <row r="39" spans="1:8" x14ac:dyDescent="0.15">
      <c r="A39" s="1">
        <v>4</v>
      </c>
      <c r="B39" s="1">
        <v>0.5</v>
      </c>
      <c r="C39" s="1">
        <v>0.48</v>
      </c>
      <c r="D39" s="1" t="s">
        <v>52</v>
      </c>
      <c r="E39" s="1">
        <v>0.16500000000000001</v>
      </c>
      <c r="F39" s="1">
        <v>0.16600000000000001</v>
      </c>
      <c r="G39" s="1">
        <v>2E-3</v>
      </c>
      <c r="H39" s="1">
        <v>1.1000000000000001</v>
      </c>
    </row>
    <row r="40" spans="1:8" x14ac:dyDescent="0.15">
      <c r="A40" s="1" t="s">
        <v>153</v>
      </c>
      <c r="B40" s="1" t="s">
        <v>153</v>
      </c>
      <c r="C40" s="1">
        <v>0.497</v>
      </c>
      <c r="D40" s="1" t="s">
        <v>64</v>
      </c>
      <c r="E40" s="1">
        <v>0.16800000000000001</v>
      </c>
      <c r="F40" s="1" t="s">
        <v>153</v>
      </c>
      <c r="G40" s="1" t="s">
        <v>153</v>
      </c>
      <c r="H40" s="1" t="s">
        <v>153</v>
      </c>
    </row>
    <row r="41" spans="1:8" x14ac:dyDescent="0.15">
      <c r="A41" s="1">
        <v>5</v>
      </c>
      <c r="B41" s="1">
        <v>0.25</v>
      </c>
      <c r="C41" s="1">
        <v>0.24099999999999999</v>
      </c>
      <c r="D41" s="1" t="s">
        <v>51</v>
      </c>
      <c r="E41" s="1">
        <v>0.127</v>
      </c>
      <c r="F41" s="1">
        <v>0.127</v>
      </c>
      <c r="G41" s="1">
        <v>0</v>
      </c>
      <c r="H41" s="1">
        <v>0.1</v>
      </c>
    </row>
    <row r="42" spans="1:8" x14ac:dyDescent="0.15">
      <c r="A42" s="1" t="s">
        <v>153</v>
      </c>
      <c r="B42" s="1" t="s">
        <v>153</v>
      </c>
      <c r="C42" s="1">
        <v>0.24199999999999999</v>
      </c>
      <c r="D42" s="1" t="s">
        <v>63</v>
      </c>
      <c r="E42" s="1">
        <v>0.127</v>
      </c>
      <c r="F42" s="1" t="s">
        <v>153</v>
      </c>
      <c r="G42" s="1" t="s">
        <v>153</v>
      </c>
      <c r="H42" s="1" t="s">
        <v>153</v>
      </c>
    </row>
    <row r="43" spans="1:8" x14ac:dyDescent="0.15">
      <c r="A43" s="1">
        <v>6</v>
      </c>
      <c r="B43" s="1">
        <v>0.125</v>
      </c>
      <c r="C43" s="1">
        <v>0.11799999999999999</v>
      </c>
      <c r="D43" s="1" t="s">
        <v>50</v>
      </c>
      <c r="E43" s="1">
        <v>0.105</v>
      </c>
      <c r="F43" s="1">
        <v>0.104</v>
      </c>
      <c r="G43" s="1">
        <v>1E-3</v>
      </c>
      <c r="H43" s="1">
        <v>0.7</v>
      </c>
    </row>
    <row r="44" spans="1:8" x14ac:dyDescent="0.15">
      <c r="A44" s="1" t="s">
        <v>153</v>
      </c>
      <c r="B44" s="1" t="s">
        <v>153</v>
      </c>
      <c r="C44" s="1">
        <v>0.112</v>
      </c>
      <c r="D44" s="1" t="s">
        <v>62</v>
      </c>
      <c r="E44" s="1">
        <v>0.104</v>
      </c>
      <c r="F44" s="1" t="s">
        <v>153</v>
      </c>
      <c r="G44" s="1" t="s">
        <v>153</v>
      </c>
      <c r="H44" s="1" t="s">
        <v>153</v>
      </c>
    </row>
    <row r="45" spans="1:8" x14ac:dyDescent="0.15">
      <c r="A45" s="1">
        <v>7</v>
      </c>
      <c r="B45" s="1">
        <v>6.3E-2</v>
      </c>
      <c r="C45" s="1">
        <v>5.5E-2</v>
      </c>
      <c r="D45" s="1" t="s">
        <v>49</v>
      </c>
      <c r="E45" s="1">
        <v>9.2999999999999999E-2</v>
      </c>
      <c r="F45" s="1">
        <v>9.2999999999999999E-2</v>
      </c>
      <c r="G45" s="1">
        <v>0</v>
      </c>
      <c r="H45" s="1">
        <v>0</v>
      </c>
    </row>
    <row r="46" spans="1:8" x14ac:dyDescent="0.15">
      <c r="A46" s="1" t="s">
        <v>153</v>
      </c>
      <c r="B46" s="1" t="s">
        <v>153</v>
      </c>
      <c r="C46" s="1">
        <v>5.5E-2</v>
      </c>
      <c r="D46" s="1" t="s">
        <v>61</v>
      </c>
      <c r="E46" s="1">
        <v>9.2999999999999999E-2</v>
      </c>
      <c r="F46" s="1" t="s">
        <v>153</v>
      </c>
      <c r="G46" s="1" t="s">
        <v>153</v>
      </c>
      <c r="H46" s="1" t="s">
        <v>153</v>
      </c>
    </row>
    <row r="47" spans="1:8" x14ac:dyDescent="0.15">
      <c r="A47" s="1">
        <v>8</v>
      </c>
      <c r="B47" s="1">
        <v>3.1E-2</v>
      </c>
      <c r="C47" s="1">
        <v>3.1E-2</v>
      </c>
      <c r="D47" s="1" t="s">
        <v>48</v>
      </c>
      <c r="E47" s="1">
        <v>8.8999999999999996E-2</v>
      </c>
      <c r="F47" s="1">
        <v>8.8999999999999996E-2</v>
      </c>
      <c r="G47" s="1">
        <v>1E-3</v>
      </c>
      <c r="H47" s="1">
        <v>1.1000000000000001</v>
      </c>
    </row>
    <row r="48" spans="1:8" x14ac:dyDescent="0.15">
      <c r="A48" s="1" t="s">
        <v>153</v>
      </c>
      <c r="B48" s="1" t="s">
        <v>153</v>
      </c>
      <c r="C48" s="1">
        <v>3.9E-2</v>
      </c>
      <c r="D48" s="1" t="s">
        <v>60</v>
      </c>
      <c r="E48" s="1">
        <v>0.09</v>
      </c>
      <c r="F48" s="1" t="s">
        <v>153</v>
      </c>
      <c r="G48" s="1" t="s">
        <v>153</v>
      </c>
      <c r="H48" s="1" t="s">
        <v>153</v>
      </c>
    </row>
    <row r="49" spans="1:8" x14ac:dyDescent="0.15">
      <c r="A49" s="1">
        <v>9</v>
      </c>
      <c r="B49" s="1">
        <v>1.6E-2</v>
      </c>
      <c r="C49" s="1">
        <v>1.7000000000000001E-2</v>
      </c>
      <c r="D49" s="1" t="s">
        <v>47</v>
      </c>
      <c r="E49" s="1">
        <v>8.5999999999999993E-2</v>
      </c>
      <c r="F49" s="1">
        <v>8.5999999999999993E-2</v>
      </c>
      <c r="G49" s="1">
        <v>0</v>
      </c>
      <c r="H49" s="1">
        <v>0.1</v>
      </c>
    </row>
    <row r="50" spans="1:8" x14ac:dyDescent="0.15">
      <c r="A50" s="1" t="s">
        <v>153</v>
      </c>
      <c r="B50" s="1" t="s">
        <v>153</v>
      </c>
      <c r="C50" s="1">
        <v>1.7000000000000001E-2</v>
      </c>
      <c r="D50" s="1" t="s">
        <v>59</v>
      </c>
      <c r="E50" s="1">
        <v>8.5999999999999993E-2</v>
      </c>
      <c r="F50" s="1" t="s">
        <v>153</v>
      </c>
      <c r="G50" s="1" t="s">
        <v>153</v>
      </c>
      <c r="H50" s="1" t="s">
        <v>153</v>
      </c>
    </row>
    <row r="51" spans="1:8" x14ac:dyDescent="0.15">
      <c r="A51" s="1">
        <v>10</v>
      </c>
      <c r="B51" s="1">
        <v>0</v>
      </c>
      <c r="C51" s="1">
        <v>1.6E-2</v>
      </c>
      <c r="D51" s="1" t="s">
        <v>46</v>
      </c>
      <c r="E51" s="1">
        <v>8.5999999999999993E-2</v>
      </c>
      <c r="F51" s="1">
        <v>8.5000000000000006E-2</v>
      </c>
      <c r="G51" s="1">
        <v>1E-3</v>
      </c>
      <c r="H51" s="1">
        <v>1</v>
      </c>
    </row>
    <row r="52" spans="1:8" x14ac:dyDescent="0.15">
      <c r="A52" s="1" t="s">
        <v>153</v>
      </c>
      <c r="B52" s="1" t="s">
        <v>153</v>
      </c>
      <c r="C52" s="1">
        <v>8.9999999999999993E-3</v>
      </c>
      <c r="D52" s="1" t="s">
        <v>58</v>
      </c>
      <c r="E52" s="1">
        <v>8.4000000000000005E-2</v>
      </c>
      <c r="F52" s="1" t="s">
        <v>153</v>
      </c>
      <c r="G52" s="1" t="s">
        <v>153</v>
      </c>
      <c r="H52" s="1" t="s">
        <v>153</v>
      </c>
    </row>
    <row r="54" spans="1:8" x14ac:dyDescent="0.15">
      <c r="A54" s="1" t="s">
        <v>154</v>
      </c>
      <c r="B54" s="1" t="s">
        <v>155</v>
      </c>
      <c r="C54" s="1" t="s">
        <v>156</v>
      </c>
      <c r="D54" s="1" t="s">
        <v>157</v>
      </c>
      <c r="E54" s="1" t="s">
        <v>158</v>
      </c>
    </row>
    <row r="55" spans="1:8" x14ac:dyDescent="0.15">
      <c r="A55" s="1">
        <v>1</v>
      </c>
      <c r="B55" s="1" t="s">
        <v>144</v>
      </c>
      <c r="C55" s="1" t="s">
        <v>159</v>
      </c>
      <c r="D55" s="1" t="s">
        <v>160</v>
      </c>
      <c r="E55" s="1" t="s">
        <v>161</v>
      </c>
    </row>
    <row r="56" spans="1:8" x14ac:dyDescent="0.15">
      <c r="A56" s="1">
        <v>2</v>
      </c>
      <c r="B56" s="1" t="s">
        <v>145</v>
      </c>
      <c r="C56" s="1" t="s">
        <v>162</v>
      </c>
      <c r="D56" s="1" t="s">
        <v>163</v>
      </c>
      <c r="E56" s="1" t="s">
        <v>161</v>
      </c>
    </row>
    <row r="57" spans="1:8" x14ac:dyDescent="0.15">
      <c r="A57" s="1">
        <v>3</v>
      </c>
      <c r="B57" s="1" t="s">
        <v>146</v>
      </c>
      <c r="C57" s="1" t="s">
        <v>164</v>
      </c>
      <c r="D57" s="1" t="s">
        <v>163</v>
      </c>
      <c r="E57" s="1" t="s">
        <v>161</v>
      </c>
    </row>
    <row r="58" spans="1:8" x14ac:dyDescent="0.15">
      <c r="A58" s="1">
        <v>4</v>
      </c>
      <c r="B58" s="1" t="s">
        <v>147</v>
      </c>
      <c r="C58" s="1" t="s">
        <v>165</v>
      </c>
      <c r="D58" s="1" t="s">
        <v>160</v>
      </c>
      <c r="E58" s="1" t="s">
        <v>161</v>
      </c>
    </row>
    <row r="59" spans="1:8" x14ac:dyDescent="0.15">
      <c r="A59" s="1">
        <v>5</v>
      </c>
      <c r="B59" s="1" t="s">
        <v>148</v>
      </c>
      <c r="C59" s="1" t="s">
        <v>166</v>
      </c>
      <c r="D59" s="1" t="s">
        <v>163</v>
      </c>
      <c r="E59" s="1" t="s">
        <v>161</v>
      </c>
    </row>
    <row r="60" spans="1:8" x14ac:dyDescent="0.15">
      <c r="A60" s="1">
        <v>6</v>
      </c>
      <c r="B60" s="1" t="s">
        <v>149</v>
      </c>
      <c r="C60" s="1" t="s">
        <v>167</v>
      </c>
      <c r="D60" s="1" t="s">
        <v>163</v>
      </c>
      <c r="E60" s="1" t="s">
        <v>161</v>
      </c>
    </row>
    <row r="61" spans="1:8" x14ac:dyDescent="0.15">
      <c r="A61" s="1">
        <v>7</v>
      </c>
      <c r="B61" s="1" t="s">
        <v>150</v>
      </c>
      <c r="C61" s="1" t="s">
        <v>168</v>
      </c>
      <c r="D61" s="1" t="s">
        <v>163</v>
      </c>
      <c r="E61" s="1" t="s">
        <v>161</v>
      </c>
    </row>
    <row r="62" spans="1:8" x14ac:dyDescent="0.15">
      <c r="A62" s="1">
        <v>8</v>
      </c>
      <c r="B62" s="1" t="s">
        <v>151</v>
      </c>
      <c r="C62" s="1" t="s">
        <v>169</v>
      </c>
      <c r="D62" s="1" t="s">
        <v>170</v>
      </c>
      <c r="E62" s="1" t="s">
        <v>161</v>
      </c>
    </row>
    <row r="64" spans="1:8" x14ac:dyDescent="0.15">
      <c r="A64" s="1" t="s">
        <v>171</v>
      </c>
    </row>
    <row r="65" spans="1:8" x14ac:dyDescent="0.15">
      <c r="A65" s="1" t="s">
        <v>172</v>
      </c>
      <c r="B65" s="1" t="s">
        <v>173</v>
      </c>
      <c r="C65" s="1">
        <v>8.5000000000000006E-2</v>
      </c>
      <c r="D65" s="1" t="s">
        <v>174</v>
      </c>
      <c r="E65" s="1" t="s">
        <v>163</v>
      </c>
      <c r="F65" s="1" t="s">
        <v>175</v>
      </c>
    </row>
    <row r="66" spans="1:8" x14ac:dyDescent="0.15">
      <c r="A66" s="1" t="s">
        <v>176</v>
      </c>
      <c r="B66" s="1" t="s">
        <v>177</v>
      </c>
      <c r="C66" s="1">
        <v>0.59299999999999997</v>
      </c>
      <c r="D66" s="1" t="s">
        <v>178</v>
      </c>
      <c r="E66" s="1" t="s">
        <v>163</v>
      </c>
      <c r="F66" s="1" t="s">
        <v>175</v>
      </c>
    </row>
    <row r="67" spans="1:8" x14ac:dyDescent="0.15">
      <c r="A67" s="1" t="s">
        <v>38</v>
      </c>
    </row>
    <row r="68" spans="1:8" x14ac:dyDescent="0.15">
      <c r="A68" s="1" t="s">
        <v>179</v>
      </c>
    </row>
    <row r="69" spans="1:8" x14ac:dyDescent="0.15">
      <c r="A69" s="1" t="s">
        <v>144</v>
      </c>
      <c r="B69" s="1" t="s">
        <v>147</v>
      </c>
      <c r="C69" s="1" t="s">
        <v>148</v>
      </c>
      <c r="D69" s="1" t="s">
        <v>180</v>
      </c>
      <c r="E69" s="1" t="s">
        <v>181</v>
      </c>
      <c r="F69" s="1" t="s">
        <v>182</v>
      </c>
      <c r="G69" s="1" t="s">
        <v>150</v>
      </c>
      <c r="H69" s="1" t="s">
        <v>151</v>
      </c>
    </row>
    <row r="70" spans="1:8" x14ac:dyDescent="0.15">
      <c r="A70" s="1" t="s">
        <v>23</v>
      </c>
      <c r="B70" s="1" t="s">
        <v>112</v>
      </c>
      <c r="C70" s="1">
        <v>0.14000000000000001</v>
      </c>
      <c r="E70" s="1">
        <v>0.31900000000000001</v>
      </c>
      <c r="F70" s="1">
        <v>0.32800000000000001</v>
      </c>
      <c r="G70" s="1">
        <v>1.2999999999999999E-2</v>
      </c>
      <c r="H70" s="1">
        <v>4</v>
      </c>
    </row>
    <row r="71" spans="1:8" x14ac:dyDescent="0.15">
      <c r="A71" s="1" t="s">
        <v>153</v>
      </c>
      <c r="B71" s="1" t="s">
        <v>113</v>
      </c>
      <c r="C71" s="1">
        <v>0.14299999999999999</v>
      </c>
      <c r="E71" s="1">
        <v>0.33800000000000002</v>
      </c>
      <c r="F71" s="1" t="s">
        <v>153</v>
      </c>
      <c r="G71" s="1" t="s">
        <v>153</v>
      </c>
      <c r="H71" s="1" t="s">
        <v>153</v>
      </c>
    </row>
    <row r="72" spans="1:8" x14ac:dyDescent="0.15">
      <c r="A72" s="1" t="s">
        <v>24</v>
      </c>
      <c r="B72" s="1" t="s">
        <v>124</v>
      </c>
      <c r="C72" s="1">
        <v>0.14000000000000001</v>
      </c>
      <c r="E72" s="1">
        <v>0.318</v>
      </c>
      <c r="F72" s="1">
        <v>0.32500000000000001</v>
      </c>
      <c r="G72" s="1">
        <v>0.01</v>
      </c>
      <c r="H72" s="1">
        <v>2.9</v>
      </c>
    </row>
    <row r="73" spans="1:8" x14ac:dyDescent="0.15">
      <c r="A73" s="1" t="s">
        <v>153</v>
      </c>
      <c r="B73" s="1" t="s">
        <v>125</v>
      </c>
      <c r="C73" s="1">
        <v>0.14199999999999999</v>
      </c>
      <c r="E73" s="1">
        <v>0.33200000000000002</v>
      </c>
      <c r="F73" s="1" t="s">
        <v>153</v>
      </c>
      <c r="G73" s="1" t="s">
        <v>153</v>
      </c>
      <c r="H73" s="1" t="s">
        <v>153</v>
      </c>
    </row>
    <row r="75" spans="1:8" x14ac:dyDescent="0.15">
      <c r="A75" s="1" t="s">
        <v>154</v>
      </c>
      <c r="B75" s="1" t="s">
        <v>155</v>
      </c>
      <c r="C75" s="1" t="s">
        <v>156</v>
      </c>
      <c r="D75" s="1" t="s">
        <v>157</v>
      </c>
      <c r="E75" s="1" t="s">
        <v>158</v>
      </c>
    </row>
    <row r="76" spans="1:8" x14ac:dyDescent="0.15">
      <c r="A76" s="1">
        <v>1</v>
      </c>
      <c r="B76" s="1" t="s">
        <v>144</v>
      </c>
      <c r="C76" s="1" t="s">
        <v>159</v>
      </c>
      <c r="D76" s="1" t="s">
        <v>160</v>
      </c>
      <c r="E76" s="1" t="s">
        <v>161</v>
      </c>
    </row>
    <row r="77" spans="1:8" x14ac:dyDescent="0.15">
      <c r="A77" s="1">
        <v>2</v>
      </c>
      <c r="B77" s="1" t="s">
        <v>147</v>
      </c>
      <c r="C77" s="1" t="s">
        <v>165</v>
      </c>
      <c r="D77" s="1" t="s">
        <v>160</v>
      </c>
      <c r="E77" s="1" t="s">
        <v>161</v>
      </c>
    </row>
    <row r="78" spans="1:8" x14ac:dyDescent="0.15">
      <c r="A78" s="1">
        <v>3</v>
      </c>
      <c r="B78" s="1" t="s">
        <v>148</v>
      </c>
      <c r="C78" s="1" t="s">
        <v>166</v>
      </c>
      <c r="D78" s="1" t="s">
        <v>163</v>
      </c>
      <c r="E78" s="1" t="s">
        <v>161</v>
      </c>
    </row>
    <row r="79" spans="1:8" x14ac:dyDescent="0.15">
      <c r="A79" s="1">
        <v>4</v>
      </c>
      <c r="B79" s="1" t="s">
        <v>180</v>
      </c>
      <c r="C79" s="1" t="s">
        <v>183</v>
      </c>
      <c r="D79" s="1" t="s">
        <v>163</v>
      </c>
      <c r="E79" s="1" t="s">
        <v>161</v>
      </c>
    </row>
    <row r="80" spans="1:8" x14ac:dyDescent="0.15">
      <c r="A80" s="1">
        <v>5</v>
      </c>
      <c r="B80" s="1" t="s">
        <v>181</v>
      </c>
      <c r="C80" s="1" t="s">
        <v>164</v>
      </c>
      <c r="D80" s="1" t="s">
        <v>163</v>
      </c>
      <c r="E80" s="1" t="s">
        <v>161</v>
      </c>
    </row>
    <row r="81" spans="1:6" x14ac:dyDescent="0.15">
      <c r="A81" s="1">
        <v>6</v>
      </c>
      <c r="B81" s="1" t="s">
        <v>182</v>
      </c>
      <c r="C81" s="1" t="s">
        <v>184</v>
      </c>
      <c r="D81" s="1" t="s">
        <v>163</v>
      </c>
      <c r="E81" s="1" t="s">
        <v>161</v>
      </c>
    </row>
    <row r="82" spans="1:6" x14ac:dyDescent="0.15">
      <c r="A82" s="1">
        <v>7</v>
      </c>
      <c r="B82" s="1" t="s">
        <v>150</v>
      </c>
      <c r="C82" s="1" t="s">
        <v>185</v>
      </c>
      <c r="D82" s="1" t="s">
        <v>163</v>
      </c>
      <c r="E82" s="1" t="s">
        <v>161</v>
      </c>
    </row>
    <row r="83" spans="1:6" x14ac:dyDescent="0.15">
      <c r="A83" s="1">
        <v>8</v>
      </c>
      <c r="B83" s="1" t="s">
        <v>151</v>
      </c>
      <c r="C83" s="1" t="s">
        <v>186</v>
      </c>
      <c r="D83" s="1" t="s">
        <v>170</v>
      </c>
      <c r="E83" s="1" t="s">
        <v>161</v>
      </c>
    </row>
    <row r="85" spans="1:6" x14ac:dyDescent="0.15">
      <c r="A85" s="1" t="s">
        <v>171</v>
      </c>
    </row>
    <row r="86" spans="1:6" x14ac:dyDescent="0.15">
      <c r="A86" s="1" t="s">
        <v>187</v>
      </c>
      <c r="B86" s="1" t="s">
        <v>188</v>
      </c>
      <c r="E86" s="1" t="s">
        <v>189</v>
      </c>
      <c r="F86" s="1" t="s">
        <v>175</v>
      </c>
    </row>
    <row r="87" spans="1:6" x14ac:dyDescent="0.15">
      <c r="A87" s="1" t="s">
        <v>38</v>
      </c>
    </row>
    <row r="88" spans="1:6" x14ac:dyDescent="0.15">
      <c r="A88" s="1" t="s">
        <v>190</v>
      </c>
    </row>
    <row r="93" spans="1:6" x14ac:dyDescent="0.15">
      <c r="A93" s="1" t="s">
        <v>27</v>
      </c>
    </row>
    <row r="94" spans="1:6" x14ac:dyDescent="0.15">
      <c r="A94" s="1" t="s">
        <v>28</v>
      </c>
    </row>
    <row r="95" spans="1:6" x14ac:dyDescent="0.15">
      <c r="A95" s="1" t="s">
        <v>29</v>
      </c>
    </row>
    <row r="97" spans="1:98" x14ac:dyDescent="0.15">
      <c r="A97" s="1" t="s">
        <v>30</v>
      </c>
    </row>
    <row r="99" spans="1:98" x14ac:dyDescent="0.15">
      <c r="A99" s="1" t="s">
        <v>31</v>
      </c>
    </row>
    <row r="100" spans="1:98" x14ac:dyDescent="0.15">
      <c r="A100" s="1" t="s">
        <v>32</v>
      </c>
    </row>
    <row r="101" spans="1:98" x14ac:dyDescent="0.15">
      <c r="A101" s="1" t="s">
        <v>33</v>
      </c>
    </row>
    <row r="102" spans="1:98" x14ac:dyDescent="0.15">
      <c r="A102" s="1" t="s">
        <v>34</v>
      </c>
    </row>
    <row r="105" spans="1:98" x14ac:dyDescent="0.15">
      <c r="A105" s="1" t="s">
        <v>35</v>
      </c>
    </row>
    <row r="106" spans="1:98" x14ac:dyDescent="0.15">
      <c r="A106" s="1" t="s">
        <v>36</v>
      </c>
    </row>
    <row r="107" spans="1:98" x14ac:dyDescent="0.15">
      <c r="A107" s="1" t="s">
        <v>37</v>
      </c>
    </row>
    <row r="108" spans="1:98" x14ac:dyDescent="0.15">
      <c r="A108" s="1" t="s">
        <v>38</v>
      </c>
    </row>
    <row r="109" spans="1:98" x14ac:dyDescent="0.15">
      <c r="A109" s="1" t="s">
        <v>39</v>
      </c>
      <c r="B109" s="1" t="s">
        <v>40</v>
      </c>
      <c r="C109" s="1">
        <v>1.3</v>
      </c>
      <c r="D109" s="1" t="s">
        <v>41</v>
      </c>
      <c r="E109" s="1" t="s">
        <v>42</v>
      </c>
      <c r="F109" s="1" t="s">
        <v>43</v>
      </c>
      <c r="G109" s="1" t="s">
        <v>44</v>
      </c>
      <c r="H109" s="1" t="b">
        <v>0</v>
      </c>
      <c r="I109" s="1">
        <v>1</v>
      </c>
      <c r="O109" s="1">
        <v>1</v>
      </c>
      <c r="P109" s="1">
        <v>562</v>
      </c>
      <c r="Q109" s="1">
        <v>1</v>
      </c>
      <c r="R109" s="1">
        <v>12</v>
      </c>
      <c r="S109" s="1">
        <v>96</v>
      </c>
      <c r="T109" s="1">
        <v>1</v>
      </c>
      <c r="U109" s="1">
        <v>8</v>
      </c>
    </row>
    <row r="110" spans="1:98" x14ac:dyDescent="0.15">
      <c r="B110" s="1" t="s">
        <v>45</v>
      </c>
      <c r="C110" s="1" t="s">
        <v>46</v>
      </c>
      <c r="D110" s="1" t="s">
        <v>47</v>
      </c>
      <c r="E110" s="1" t="s">
        <v>48</v>
      </c>
      <c r="F110" s="1" t="s">
        <v>49</v>
      </c>
      <c r="G110" s="1" t="s">
        <v>50</v>
      </c>
      <c r="H110" s="1" t="s">
        <v>51</v>
      </c>
      <c r="I110" s="1" t="s">
        <v>52</v>
      </c>
      <c r="J110" s="1" t="s">
        <v>53</v>
      </c>
      <c r="K110" s="1" t="s">
        <v>54</v>
      </c>
      <c r="L110" s="1" t="s">
        <v>55</v>
      </c>
      <c r="M110" s="1" t="s">
        <v>56</v>
      </c>
      <c r="N110" s="1" t="s">
        <v>57</v>
      </c>
      <c r="O110" s="1" t="s">
        <v>58</v>
      </c>
      <c r="P110" s="1" t="s">
        <v>59</v>
      </c>
      <c r="Q110" s="1" t="s">
        <v>60</v>
      </c>
      <c r="R110" s="1" t="s">
        <v>61</v>
      </c>
      <c r="S110" s="1" t="s">
        <v>62</v>
      </c>
      <c r="T110" s="1" t="s">
        <v>63</v>
      </c>
      <c r="U110" s="1" t="s">
        <v>64</v>
      </c>
      <c r="V110" s="1" t="s">
        <v>65</v>
      </c>
      <c r="W110" s="1" t="s">
        <v>66</v>
      </c>
      <c r="X110" s="1" t="s">
        <v>67</v>
      </c>
      <c r="Y110" s="1" t="s">
        <v>68</v>
      </c>
      <c r="Z110" s="1" t="s">
        <v>69</v>
      </c>
      <c r="AA110" s="1" t="s">
        <v>70</v>
      </c>
      <c r="AB110" s="1" t="s">
        <v>71</v>
      </c>
      <c r="AC110" s="1" t="s">
        <v>72</v>
      </c>
      <c r="AD110" s="1" t="s">
        <v>73</v>
      </c>
      <c r="AE110" s="1" t="s">
        <v>74</v>
      </c>
      <c r="AF110" s="1" t="s">
        <v>75</v>
      </c>
      <c r="AG110" s="1" t="s">
        <v>76</v>
      </c>
      <c r="AH110" s="1" t="s">
        <v>77</v>
      </c>
      <c r="AI110" s="1" t="s">
        <v>78</v>
      </c>
      <c r="AJ110" s="1" t="s">
        <v>79</v>
      </c>
      <c r="AK110" s="1" t="s">
        <v>80</v>
      </c>
      <c r="AL110" s="1" t="s">
        <v>81</v>
      </c>
      <c r="AM110" s="1" t="s">
        <v>82</v>
      </c>
      <c r="AN110" s="1" t="s">
        <v>83</v>
      </c>
      <c r="AO110" s="1" t="s">
        <v>84</v>
      </c>
      <c r="AP110" s="1" t="s">
        <v>85</v>
      </c>
      <c r="AQ110" s="1" t="s">
        <v>86</v>
      </c>
      <c r="AR110" s="1" t="s">
        <v>87</v>
      </c>
      <c r="AS110" s="1" t="s">
        <v>88</v>
      </c>
      <c r="AT110" s="1" t="s">
        <v>89</v>
      </c>
      <c r="AU110" s="1" t="s">
        <v>90</v>
      </c>
      <c r="AV110" s="1" t="s">
        <v>91</v>
      </c>
      <c r="AW110" s="1" t="s">
        <v>92</v>
      </c>
      <c r="AX110" s="1" t="s">
        <v>93</v>
      </c>
      <c r="AY110" s="1" t="s">
        <v>94</v>
      </c>
      <c r="AZ110" s="1" t="s">
        <v>95</v>
      </c>
      <c r="BA110" s="1" t="s">
        <v>96</v>
      </c>
      <c r="BB110" s="1" t="s">
        <v>97</v>
      </c>
      <c r="BC110" s="1" t="s">
        <v>98</v>
      </c>
      <c r="BD110" s="1" t="s">
        <v>99</v>
      </c>
      <c r="BE110" s="1" t="s">
        <v>100</v>
      </c>
      <c r="BF110" s="1" t="s">
        <v>101</v>
      </c>
      <c r="BG110" s="1" t="s">
        <v>102</v>
      </c>
      <c r="BH110" s="1" t="s">
        <v>103</v>
      </c>
      <c r="BI110" s="1" t="s">
        <v>104</v>
      </c>
      <c r="BJ110" s="1" t="s">
        <v>105</v>
      </c>
      <c r="BK110" s="1" t="s">
        <v>106</v>
      </c>
      <c r="BL110" s="1" t="s">
        <v>107</v>
      </c>
      <c r="BM110" s="1" t="s">
        <v>108</v>
      </c>
      <c r="BN110" s="1" t="s">
        <v>109</v>
      </c>
      <c r="BO110" s="1" t="s">
        <v>110</v>
      </c>
      <c r="BP110" s="1" t="s">
        <v>111</v>
      </c>
      <c r="BQ110" s="1" t="s">
        <v>112</v>
      </c>
      <c r="BR110" s="1" t="s">
        <v>113</v>
      </c>
      <c r="BS110" s="1" t="s">
        <v>114</v>
      </c>
      <c r="BT110" s="1" t="s">
        <v>115</v>
      </c>
      <c r="BU110" s="1" t="s">
        <v>116</v>
      </c>
      <c r="BV110" s="1" t="s">
        <v>117</v>
      </c>
      <c r="BW110" s="1" t="s">
        <v>118</v>
      </c>
      <c r="BX110" s="1" t="s">
        <v>119</v>
      </c>
      <c r="BY110" s="1" t="s">
        <v>120</v>
      </c>
      <c r="BZ110" s="1" t="s">
        <v>121</v>
      </c>
      <c r="CA110" s="1" t="s">
        <v>122</v>
      </c>
      <c r="CB110" s="1" t="s">
        <v>123</v>
      </c>
      <c r="CC110" s="1" t="s">
        <v>124</v>
      </c>
      <c r="CD110" s="1" t="s">
        <v>125</v>
      </c>
      <c r="CE110" s="1" t="s">
        <v>126</v>
      </c>
      <c r="CF110" s="1" t="s">
        <v>127</v>
      </c>
      <c r="CG110" s="1" t="s">
        <v>128</v>
      </c>
      <c r="CH110" s="1" t="s">
        <v>129</v>
      </c>
      <c r="CI110" s="1" t="s">
        <v>130</v>
      </c>
      <c r="CJ110" s="1" t="s">
        <v>131</v>
      </c>
      <c r="CK110" s="1" t="s">
        <v>132</v>
      </c>
      <c r="CL110" s="1" t="s">
        <v>133</v>
      </c>
      <c r="CM110" s="1" t="s">
        <v>134</v>
      </c>
      <c r="CN110" s="1" t="s">
        <v>135</v>
      </c>
      <c r="CO110" s="1" t="s">
        <v>136</v>
      </c>
      <c r="CP110" s="1" t="s">
        <v>137</v>
      </c>
      <c r="CQ110" s="1" t="s">
        <v>138</v>
      </c>
      <c r="CR110" s="1" t="s">
        <v>139</v>
      </c>
      <c r="CS110" s="1" t="s">
        <v>140</v>
      </c>
      <c r="CT110" s="1" t="s">
        <v>141</v>
      </c>
    </row>
    <row r="111" spans="1:98" x14ac:dyDescent="0.15">
      <c r="B111" s="1">
        <v>25.2</v>
      </c>
      <c r="C111" s="1">
        <v>8.5199999999999998E-2</v>
      </c>
      <c r="D111" s="1">
        <v>8.5999999999999993E-2</v>
      </c>
      <c r="E111" s="1">
        <v>8.9099999999999999E-2</v>
      </c>
      <c r="F111" s="1">
        <v>9.3700000000000006E-2</v>
      </c>
      <c r="G111" s="1">
        <v>0.1043</v>
      </c>
      <c r="H111" s="1">
        <v>0.12839999999999999</v>
      </c>
      <c r="I111" s="1">
        <v>0.16850000000000001</v>
      </c>
      <c r="J111" s="1">
        <v>0.24049999999999999</v>
      </c>
      <c r="K111" s="1">
        <v>0.34920000000000001</v>
      </c>
      <c r="L111" s="1">
        <v>0.60119999999999996</v>
      </c>
      <c r="M111" s="1">
        <v>4.6199999999999998E-2</v>
      </c>
      <c r="N111" s="1">
        <v>4.6600000000000003E-2</v>
      </c>
      <c r="O111" s="1">
        <v>8.4599999999999995E-2</v>
      </c>
      <c r="P111" s="1">
        <v>8.6199999999999999E-2</v>
      </c>
      <c r="Q111" s="1">
        <v>8.8599999999999998E-2</v>
      </c>
      <c r="R111" s="1">
        <v>9.3299999999999994E-2</v>
      </c>
      <c r="S111" s="1">
        <v>0.1032</v>
      </c>
      <c r="T111" s="1">
        <v>0.12620000000000001</v>
      </c>
      <c r="U111" s="1">
        <v>0.16739999999999999</v>
      </c>
      <c r="V111" s="1">
        <v>0.2364</v>
      </c>
      <c r="W111" s="1">
        <v>0.35759999999999997</v>
      </c>
      <c r="X111" s="1">
        <v>0.59230000000000005</v>
      </c>
      <c r="Y111" s="1">
        <v>4.5699999999999998E-2</v>
      </c>
      <c r="Z111" s="1">
        <v>4.6399999999999997E-2</v>
      </c>
      <c r="AA111" s="1">
        <v>4.48E-2</v>
      </c>
      <c r="AB111" s="1">
        <v>4.5699999999999998E-2</v>
      </c>
      <c r="AC111" s="1">
        <v>4.5600000000000002E-2</v>
      </c>
      <c r="AD111" s="1">
        <v>4.58E-2</v>
      </c>
      <c r="AE111" s="1">
        <v>4.4900000000000002E-2</v>
      </c>
      <c r="AF111" s="1">
        <v>4.5900000000000003E-2</v>
      </c>
      <c r="AG111" s="1">
        <v>4.5100000000000001E-2</v>
      </c>
      <c r="AH111" s="1">
        <v>4.6300000000000001E-2</v>
      </c>
      <c r="AI111" s="1">
        <v>4.4699999999999997E-2</v>
      </c>
      <c r="AJ111" s="1">
        <v>4.6300000000000001E-2</v>
      </c>
      <c r="AK111" s="1">
        <v>5.8900000000000001E-2</v>
      </c>
      <c r="AL111" s="1">
        <v>4.6100000000000002E-2</v>
      </c>
      <c r="AM111" s="1">
        <v>4.58E-2</v>
      </c>
      <c r="AN111" s="1">
        <v>4.6199999999999998E-2</v>
      </c>
      <c r="AO111" s="1">
        <v>0.1241</v>
      </c>
      <c r="AP111" s="1">
        <v>0.1215</v>
      </c>
      <c r="AQ111" s="1">
        <v>0.1188</v>
      </c>
      <c r="AR111" s="1">
        <v>0.1195</v>
      </c>
      <c r="AS111" s="1">
        <v>0.1225</v>
      </c>
      <c r="AT111" s="1">
        <v>0.12330000000000001</v>
      </c>
      <c r="AU111" s="1">
        <v>4.5499999999999999E-2</v>
      </c>
      <c r="AV111" s="1">
        <v>4.5600000000000002E-2</v>
      </c>
      <c r="AW111" s="1">
        <v>4.5499999999999999E-2</v>
      </c>
      <c r="AX111" s="1">
        <v>4.58E-2</v>
      </c>
      <c r="AY111" s="1">
        <v>4.5199999999999997E-2</v>
      </c>
      <c r="AZ111" s="1">
        <v>4.5900000000000003E-2</v>
      </c>
      <c r="BA111" s="1">
        <v>0.1381</v>
      </c>
      <c r="BB111" s="1">
        <v>0.13719999999999999</v>
      </c>
      <c r="BC111" s="1">
        <v>0.1341</v>
      </c>
      <c r="BD111" s="1">
        <v>0.1371</v>
      </c>
      <c r="BE111" s="1">
        <v>0.13639999999999999</v>
      </c>
      <c r="BF111" s="1">
        <v>0.13700000000000001</v>
      </c>
      <c r="BG111" s="1">
        <v>4.5499999999999999E-2</v>
      </c>
      <c r="BH111" s="1">
        <v>4.5900000000000003E-2</v>
      </c>
      <c r="BI111" s="1">
        <v>4.4900000000000002E-2</v>
      </c>
      <c r="BJ111" s="1">
        <v>4.5900000000000003E-2</v>
      </c>
      <c r="BK111" s="1">
        <v>4.4400000000000002E-2</v>
      </c>
      <c r="BL111" s="1">
        <v>4.5199999999999997E-2</v>
      </c>
      <c r="BM111" s="1">
        <v>0.15049999999999999</v>
      </c>
      <c r="BN111" s="1">
        <v>0.1459</v>
      </c>
      <c r="BO111" s="1">
        <v>0.15110000000000001</v>
      </c>
      <c r="BP111" s="1">
        <v>0.14879999999999999</v>
      </c>
      <c r="BQ111" s="1">
        <v>0.1517</v>
      </c>
      <c r="BR111" s="1">
        <v>0.1527</v>
      </c>
      <c r="BS111" s="1">
        <v>4.5199999999999997E-2</v>
      </c>
      <c r="BT111" s="1">
        <v>4.53E-2</v>
      </c>
      <c r="BU111" s="1">
        <v>4.5699999999999998E-2</v>
      </c>
      <c r="BV111" s="1">
        <v>4.5100000000000001E-2</v>
      </c>
      <c r="BW111" s="1">
        <v>4.41E-2</v>
      </c>
      <c r="BX111" s="1">
        <v>4.4299999999999999E-2</v>
      </c>
      <c r="BY111" s="1">
        <v>0.15340000000000001</v>
      </c>
      <c r="BZ111" s="1">
        <v>0.14660000000000001</v>
      </c>
      <c r="CA111" s="1">
        <v>0.1512</v>
      </c>
      <c r="CB111" s="1">
        <v>0.15090000000000001</v>
      </c>
      <c r="CC111" s="1">
        <v>0.14960000000000001</v>
      </c>
      <c r="CD111" s="1">
        <v>0.15010000000000001</v>
      </c>
      <c r="CE111" s="1">
        <v>4.4299999999999999E-2</v>
      </c>
      <c r="CF111" s="1">
        <v>4.3799999999999999E-2</v>
      </c>
      <c r="CG111" s="1">
        <v>4.3900000000000002E-2</v>
      </c>
      <c r="CH111" s="1">
        <v>4.4499999999999998E-2</v>
      </c>
      <c r="CI111" s="1">
        <v>4.3900000000000002E-2</v>
      </c>
      <c r="CJ111" s="1">
        <v>4.41E-2</v>
      </c>
      <c r="CK111" s="1">
        <v>4.4400000000000002E-2</v>
      </c>
      <c r="CL111" s="1">
        <v>4.36E-2</v>
      </c>
      <c r="CM111" s="1">
        <v>4.3499999999999997E-2</v>
      </c>
      <c r="CN111" s="1">
        <v>4.3799999999999999E-2</v>
      </c>
      <c r="CO111" s="1">
        <v>4.3499999999999997E-2</v>
      </c>
      <c r="CP111" s="1">
        <v>4.3200000000000002E-2</v>
      </c>
      <c r="CQ111" s="1">
        <v>4.3900000000000002E-2</v>
      </c>
      <c r="CR111" s="1">
        <v>4.3799999999999999E-2</v>
      </c>
      <c r="CS111" s="1">
        <v>4.3499999999999997E-2</v>
      </c>
      <c r="CT111" s="1">
        <v>4.4999999999999998E-2</v>
      </c>
    </row>
    <row r="113" spans="1:8" x14ac:dyDescent="0.15">
      <c r="B113" s="1">
        <v>25.2</v>
      </c>
    </row>
    <row r="115" spans="1:8" x14ac:dyDescent="0.15">
      <c r="B115" s="1">
        <v>25.2</v>
      </c>
    </row>
    <row r="117" spans="1:8" x14ac:dyDescent="0.15">
      <c r="A117" s="1" t="s">
        <v>142</v>
      </c>
    </row>
    <row r="118" spans="1:8" x14ac:dyDescent="0.15">
      <c r="A118" s="1" t="s">
        <v>143</v>
      </c>
    </row>
    <row r="119" spans="1:8" x14ac:dyDescent="0.15">
      <c r="A119" s="1" t="s">
        <v>144</v>
      </c>
      <c r="B119" s="1" t="s">
        <v>145</v>
      </c>
      <c r="C119" s="1" t="s">
        <v>146</v>
      </c>
      <c r="D119" s="1" t="s">
        <v>147</v>
      </c>
      <c r="E119" s="1" t="s">
        <v>148</v>
      </c>
      <c r="F119" s="1" t="s">
        <v>149</v>
      </c>
      <c r="G119" s="1" t="s">
        <v>150</v>
      </c>
      <c r="H119" s="1" t="s">
        <v>151</v>
      </c>
    </row>
    <row r="120" spans="1:8" x14ac:dyDescent="0.15">
      <c r="A120" s="1">
        <v>1</v>
      </c>
      <c r="B120" s="1">
        <v>4</v>
      </c>
      <c r="C120" s="1" t="s">
        <v>152</v>
      </c>
      <c r="D120" s="1" t="s">
        <v>55</v>
      </c>
      <c r="E120" s="1">
        <v>0.60099999999999998</v>
      </c>
      <c r="F120" s="1">
        <v>0.59699999999999998</v>
      </c>
      <c r="G120" s="1">
        <v>6.0000000000000001E-3</v>
      </c>
      <c r="H120" s="1">
        <v>1.1000000000000001</v>
      </c>
    </row>
    <row r="121" spans="1:8" x14ac:dyDescent="0.15">
      <c r="A121" s="1" t="s">
        <v>153</v>
      </c>
      <c r="B121" s="1" t="s">
        <v>153</v>
      </c>
      <c r="C121" s="1">
        <v>3.9710000000000001</v>
      </c>
      <c r="D121" s="1" t="s">
        <v>67</v>
      </c>
      <c r="E121" s="1">
        <v>0.59199999999999997</v>
      </c>
      <c r="F121" s="1" t="s">
        <v>153</v>
      </c>
      <c r="G121" s="1" t="s">
        <v>153</v>
      </c>
      <c r="H121" s="1" t="s">
        <v>153</v>
      </c>
    </row>
    <row r="122" spans="1:8" x14ac:dyDescent="0.15">
      <c r="A122" s="1">
        <v>2</v>
      </c>
      <c r="B122" s="1">
        <v>2</v>
      </c>
      <c r="C122" s="1">
        <v>1.9330000000000001</v>
      </c>
      <c r="D122" s="1" t="s">
        <v>54</v>
      </c>
      <c r="E122" s="1">
        <v>0.34899999999999998</v>
      </c>
      <c r="F122" s="1">
        <v>0.35299999999999998</v>
      </c>
      <c r="G122" s="1">
        <v>6.0000000000000001E-3</v>
      </c>
      <c r="H122" s="1">
        <v>1.7</v>
      </c>
    </row>
    <row r="123" spans="1:8" x14ac:dyDescent="0.15">
      <c r="A123" s="1" t="s">
        <v>153</v>
      </c>
      <c r="B123" s="1" t="s">
        <v>153</v>
      </c>
      <c r="C123" s="1">
        <v>2.0030000000000001</v>
      </c>
      <c r="D123" s="1" t="s">
        <v>66</v>
      </c>
      <c r="E123" s="1">
        <v>0.35799999999999998</v>
      </c>
      <c r="F123" s="1" t="s">
        <v>153</v>
      </c>
      <c r="G123" s="1" t="s">
        <v>153</v>
      </c>
      <c r="H123" s="1" t="s">
        <v>153</v>
      </c>
    </row>
    <row r="124" spans="1:8" x14ac:dyDescent="0.15">
      <c r="A124" s="1">
        <v>3</v>
      </c>
      <c r="B124" s="1">
        <v>1</v>
      </c>
      <c r="C124" s="1">
        <v>1.046</v>
      </c>
      <c r="D124" s="1" t="s">
        <v>53</v>
      </c>
      <c r="E124" s="1">
        <v>0.24</v>
      </c>
      <c r="F124" s="1">
        <v>0.23799999999999999</v>
      </c>
      <c r="G124" s="1">
        <v>3.0000000000000001E-3</v>
      </c>
      <c r="H124" s="1">
        <v>1.2</v>
      </c>
    </row>
    <row r="125" spans="1:8" x14ac:dyDescent="0.15">
      <c r="A125" s="1" t="s">
        <v>153</v>
      </c>
      <c r="B125" s="1" t="s">
        <v>153</v>
      </c>
      <c r="C125" s="1">
        <v>1.0129999999999999</v>
      </c>
      <c r="D125" s="1" t="s">
        <v>65</v>
      </c>
      <c r="E125" s="1">
        <v>0.23599999999999999</v>
      </c>
      <c r="F125" s="1" t="s">
        <v>153</v>
      </c>
      <c r="G125" s="1" t="s">
        <v>153</v>
      </c>
      <c r="H125" s="1" t="s">
        <v>153</v>
      </c>
    </row>
    <row r="126" spans="1:8" x14ac:dyDescent="0.15">
      <c r="A126" s="1">
        <v>4</v>
      </c>
      <c r="B126" s="1">
        <v>0.5</v>
      </c>
      <c r="C126" s="1">
        <v>0.51</v>
      </c>
      <c r="D126" s="1" t="s">
        <v>52</v>
      </c>
      <c r="E126" s="1">
        <v>0.16900000000000001</v>
      </c>
      <c r="F126" s="1">
        <v>0.16800000000000001</v>
      </c>
      <c r="G126" s="1">
        <v>1E-3</v>
      </c>
      <c r="H126" s="1">
        <v>0.5</v>
      </c>
    </row>
    <row r="127" spans="1:8" x14ac:dyDescent="0.15">
      <c r="A127" s="1" t="s">
        <v>153</v>
      </c>
      <c r="B127" s="1" t="s">
        <v>153</v>
      </c>
      <c r="C127" s="1">
        <v>0.502</v>
      </c>
      <c r="D127" s="1" t="s">
        <v>64</v>
      </c>
      <c r="E127" s="1">
        <v>0.16700000000000001</v>
      </c>
      <c r="F127" s="1" t="s">
        <v>153</v>
      </c>
      <c r="G127" s="1" t="s">
        <v>153</v>
      </c>
      <c r="H127" s="1" t="s">
        <v>153</v>
      </c>
    </row>
    <row r="128" spans="1:8" x14ac:dyDescent="0.15">
      <c r="A128" s="1">
        <v>5</v>
      </c>
      <c r="B128" s="1">
        <v>0.25</v>
      </c>
      <c r="C128" s="1">
        <v>0.251</v>
      </c>
      <c r="D128" s="1" t="s">
        <v>51</v>
      </c>
      <c r="E128" s="1">
        <v>0.128</v>
      </c>
      <c r="F128" s="1">
        <v>0.127</v>
      </c>
      <c r="G128" s="1">
        <v>2E-3</v>
      </c>
      <c r="H128" s="1">
        <v>1.2</v>
      </c>
    </row>
    <row r="129" spans="1:8" x14ac:dyDescent="0.15">
      <c r="A129" s="1" t="s">
        <v>153</v>
      </c>
      <c r="B129" s="1" t="s">
        <v>153</v>
      </c>
      <c r="C129" s="1">
        <v>0.23799999999999999</v>
      </c>
      <c r="D129" s="1" t="s">
        <v>63</v>
      </c>
      <c r="E129" s="1">
        <v>0.126</v>
      </c>
      <c r="F129" s="1" t="s">
        <v>153</v>
      </c>
      <c r="G129" s="1" t="s">
        <v>153</v>
      </c>
      <c r="H129" s="1" t="s">
        <v>153</v>
      </c>
    </row>
    <row r="130" spans="1:8" x14ac:dyDescent="0.15">
      <c r="A130" s="1">
        <v>6</v>
      </c>
      <c r="B130" s="1">
        <v>0.125</v>
      </c>
      <c r="C130" s="1">
        <v>0.113</v>
      </c>
      <c r="D130" s="1" t="s">
        <v>50</v>
      </c>
      <c r="E130" s="1">
        <v>0.104</v>
      </c>
      <c r="F130" s="1">
        <v>0.104</v>
      </c>
      <c r="G130" s="1">
        <v>1E-3</v>
      </c>
      <c r="H130" s="1">
        <v>0.7</v>
      </c>
    </row>
    <row r="131" spans="1:8" x14ac:dyDescent="0.15">
      <c r="A131" s="1" t="s">
        <v>153</v>
      </c>
      <c r="B131" s="1" t="s">
        <v>153</v>
      </c>
      <c r="C131" s="1">
        <v>0.107</v>
      </c>
      <c r="D131" s="1" t="s">
        <v>62</v>
      </c>
      <c r="E131" s="1">
        <v>0.10299999999999999</v>
      </c>
      <c r="F131" s="1" t="s">
        <v>153</v>
      </c>
      <c r="G131" s="1" t="s">
        <v>153</v>
      </c>
      <c r="H131" s="1" t="s">
        <v>153</v>
      </c>
    </row>
    <row r="132" spans="1:8" x14ac:dyDescent="0.15">
      <c r="A132" s="1">
        <v>7</v>
      </c>
      <c r="B132" s="1">
        <v>6.3E-2</v>
      </c>
      <c r="C132" s="1">
        <v>5.7000000000000002E-2</v>
      </c>
      <c r="D132" s="1" t="s">
        <v>49</v>
      </c>
      <c r="E132" s="1">
        <v>9.4E-2</v>
      </c>
      <c r="F132" s="1">
        <v>9.2999999999999999E-2</v>
      </c>
      <c r="G132" s="1">
        <v>0</v>
      </c>
      <c r="H132" s="1">
        <v>0.3</v>
      </c>
    </row>
    <row r="133" spans="1:8" x14ac:dyDescent="0.15">
      <c r="A133" s="1" t="s">
        <v>153</v>
      </c>
      <c r="B133" s="1" t="s">
        <v>153</v>
      </c>
      <c r="C133" s="1">
        <v>5.5E-2</v>
      </c>
      <c r="D133" s="1" t="s">
        <v>61</v>
      </c>
      <c r="E133" s="1">
        <v>9.2999999999999999E-2</v>
      </c>
      <c r="F133" s="1" t="s">
        <v>153</v>
      </c>
      <c r="G133" s="1" t="s">
        <v>153</v>
      </c>
      <c r="H133" s="1" t="s">
        <v>153</v>
      </c>
    </row>
    <row r="134" spans="1:8" x14ac:dyDescent="0.15">
      <c r="A134" s="1">
        <v>8</v>
      </c>
      <c r="B134" s="1">
        <v>3.1E-2</v>
      </c>
      <c r="C134" s="1">
        <v>3.3000000000000002E-2</v>
      </c>
      <c r="D134" s="1" t="s">
        <v>48</v>
      </c>
      <c r="E134" s="1">
        <v>8.8999999999999996E-2</v>
      </c>
      <c r="F134" s="1">
        <v>8.8999999999999996E-2</v>
      </c>
      <c r="G134" s="1">
        <v>0</v>
      </c>
      <c r="H134" s="1">
        <v>0.4</v>
      </c>
    </row>
    <row r="135" spans="1:8" x14ac:dyDescent="0.15">
      <c r="A135" s="1" t="s">
        <v>153</v>
      </c>
      <c r="B135" s="1" t="s">
        <v>153</v>
      </c>
      <c r="C135" s="1">
        <v>3.1E-2</v>
      </c>
      <c r="D135" s="1" t="s">
        <v>60</v>
      </c>
      <c r="E135" s="1">
        <v>8.8999999999999996E-2</v>
      </c>
      <c r="F135" s="1" t="s">
        <v>153</v>
      </c>
      <c r="G135" s="1" t="s">
        <v>153</v>
      </c>
      <c r="H135" s="1" t="s">
        <v>153</v>
      </c>
    </row>
    <row r="136" spans="1:8" x14ac:dyDescent="0.15">
      <c r="A136" s="1">
        <v>9</v>
      </c>
      <c r="B136" s="1">
        <v>1.6E-2</v>
      </c>
      <c r="C136" s="1">
        <v>1.7999999999999999E-2</v>
      </c>
      <c r="D136" s="1" t="s">
        <v>47</v>
      </c>
      <c r="E136" s="1">
        <v>8.5999999999999993E-2</v>
      </c>
      <c r="F136" s="1">
        <v>8.5999999999999993E-2</v>
      </c>
      <c r="G136" s="1">
        <v>0</v>
      </c>
      <c r="H136" s="1">
        <v>0.2</v>
      </c>
    </row>
    <row r="137" spans="1:8" x14ac:dyDescent="0.15">
      <c r="A137" s="1" t="s">
        <v>153</v>
      </c>
      <c r="B137" s="1" t="s">
        <v>153</v>
      </c>
      <c r="C137" s="1">
        <v>1.9E-2</v>
      </c>
      <c r="D137" s="1" t="s">
        <v>59</v>
      </c>
      <c r="E137" s="1">
        <v>8.5999999999999993E-2</v>
      </c>
      <c r="F137" s="1" t="s">
        <v>153</v>
      </c>
      <c r="G137" s="1" t="s">
        <v>153</v>
      </c>
      <c r="H137" s="1" t="s">
        <v>153</v>
      </c>
    </row>
    <row r="138" spans="1:8" x14ac:dyDescent="0.15">
      <c r="A138" s="1">
        <v>10</v>
      </c>
      <c r="B138" s="1">
        <v>0</v>
      </c>
      <c r="C138" s="1">
        <v>1.4E-2</v>
      </c>
      <c r="D138" s="1" t="s">
        <v>46</v>
      </c>
      <c r="E138" s="1">
        <v>8.5000000000000006E-2</v>
      </c>
      <c r="F138" s="1">
        <v>8.5000000000000006E-2</v>
      </c>
      <c r="G138" s="1">
        <v>0</v>
      </c>
      <c r="H138" s="1">
        <v>0.5</v>
      </c>
    </row>
    <row r="139" spans="1:8" x14ac:dyDescent="0.15">
      <c r="A139" s="1" t="s">
        <v>153</v>
      </c>
      <c r="B139" s="1" t="s">
        <v>153</v>
      </c>
      <c r="C139" s="1">
        <v>1.0999999999999999E-2</v>
      </c>
      <c r="D139" s="1" t="s">
        <v>58</v>
      </c>
      <c r="E139" s="1">
        <v>8.5000000000000006E-2</v>
      </c>
      <c r="F139" s="1" t="s">
        <v>153</v>
      </c>
      <c r="G139" s="1" t="s">
        <v>153</v>
      </c>
      <c r="H139" s="1" t="s">
        <v>153</v>
      </c>
    </row>
    <row r="141" spans="1:8" x14ac:dyDescent="0.15">
      <c r="A141" s="1" t="s">
        <v>154</v>
      </c>
      <c r="B141" s="1" t="s">
        <v>155</v>
      </c>
      <c r="C141" s="1" t="s">
        <v>156</v>
      </c>
      <c r="D141" s="1" t="s">
        <v>157</v>
      </c>
      <c r="E141" s="1" t="s">
        <v>158</v>
      </c>
    </row>
    <row r="142" spans="1:8" x14ac:dyDescent="0.15">
      <c r="A142" s="1">
        <v>1</v>
      </c>
      <c r="B142" s="1" t="s">
        <v>144</v>
      </c>
      <c r="C142" s="1" t="s">
        <v>159</v>
      </c>
      <c r="D142" s="1" t="s">
        <v>160</v>
      </c>
      <c r="E142" s="1" t="s">
        <v>161</v>
      </c>
    </row>
    <row r="143" spans="1:8" x14ac:dyDescent="0.15">
      <c r="A143" s="1">
        <v>2</v>
      </c>
      <c r="B143" s="1" t="s">
        <v>145</v>
      </c>
      <c r="C143" s="1" t="s">
        <v>162</v>
      </c>
      <c r="D143" s="1" t="s">
        <v>163</v>
      </c>
      <c r="E143" s="1" t="s">
        <v>161</v>
      </c>
    </row>
    <row r="144" spans="1:8" x14ac:dyDescent="0.15">
      <c r="A144" s="1">
        <v>3</v>
      </c>
      <c r="B144" s="1" t="s">
        <v>146</v>
      </c>
      <c r="C144" s="1" t="s">
        <v>164</v>
      </c>
      <c r="D144" s="1" t="s">
        <v>163</v>
      </c>
      <c r="E144" s="1" t="s">
        <v>161</v>
      </c>
    </row>
    <row r="145" spans="1:8" x14ac:dyDescent="0.15">
      <c r="A145" s="1">
        <v>4</v>
      </c>
      <c r="B145" s="1" t="s">
        <v>147</v>
      </c>
      <c r="C145" s="1" t="s">
        <v>165</v>
      </c>
      <c r="D145" s="1" t="s">
        <v>160</v>
      </c>
      <c r="E145" s="1" t="s">
        <v>161</v>
      </c>
    </row>
    <row r="146" spans="1:8" x14ac:dyDescent="0.15">
      <c r="A146" s="1">
        <v>5</v>
      </c>
      <c r="B146" s="1" t="s">
        <v>148</v>
      </c>
      <c r="C146" s="1" t="s">
        <v>166</v>
      </c>
      <c r="D146" s="1" t="s">
        <v>163</v>
      </c>
      <c r="E146" s="1" t="s">
        <v>161</v>
      </c>
    </row>
    <row r="147" spans="1:8" x14ac:dyDescent="0.15">
      <c r="A147" s="1">
        <v>6</v>
      </c>
      <c r="B147" s="1" t="s">
        <v>149</v>
      </c>
      <c r="C147" s="1" t="s">
        <v>167</v>
      </c>
      <c r="D147" s="1" t="s">
        <v>163</v>
      </c>
      <c r="E147" s="1" t="s">
        <v>161</v>
      </c>
    </row>
    <row r="148" spans="1:8" x14ac:dyDescent="0.15">
      <c r="A148" s="1">
        <v>7</v>
      </c>
      <c r="B148" s="1" t="s">
        <v>150</v>
      </c>
      <c r="C148" s="1" t="s">
        <v>168</v>
      </c>
      <c r="D148" s="1" t="s">
        <v>163</v>
      </c>
      <c r="E148" s="1" t="s">
        <v>161</v>
      </c>
    </row>
    <row r="149" spans="1:8" x14ac:dyDescent="0.15">
      <c r="A149" s="1">
        <v>8</v>
      </c>
      <c r="B149" s="1" t="s">
        <v>151</v>
      </c>
      <c r="C149" s="1" t="s">
        <v>169</v>
      </c>
      <c r="D149" s="1" t="s">
        <v>170</v>
      </c>
      <c r="E149" s="1" t="s">
        <v>161</v>
      </c>
    </row>
    <row r="151" spans="1:8" x14ac:dyDescent="0.15">
      <c r="A151" s="1" t="s">
        <v>171</v>
      </c>
    </row>
    <row r="152" spans="1:8" x14ac:dyDescent="0.15">
      <c r="A152" s="1" t="s">
        <v>172</v>
      </c>
      <c r="B152" s="1" t="s">
        <v>173</v>
      </c>
      <c r="C152" s="1">
        <v>8.5000000000000006E-2</v>
      </c>
      <c r="D152" s="1" t="s">
        <v>174</v>
      </c>
      <c r="E152" s="1" t="s">
        <v>163</v>
      </c>
      <c r="F152" s="1" t="s">
        <v>175</v>
      </c>
    </row>
    <row r="153" spans="1:8" x14ac:dyDescent="0.15">
      <c r="A153" s="1" t="s">
        <v>176</v>
      </c>
      <c r="B153" s="1" t="s">
        <v>177</v>
      </c>
      <c r="C153" s="1">
        <v>0.59699999999999998</v>
      </c>
      <c r="D153" s="1" t="s">
        <v>178</v>
      </c>
      <c r="E153" s="1" t="s">
        <v>163</v>
      </c>
      <c r="F153" s="1" t="s">
        <v>175</v>
      </c>
    </row>
    <row r="154" spans="1:8" x14ac:dyDescent="0.15">
      <c r="A154" s="1" t="s">
        <v>38</v>
      </c>
    </row>
    <row r="155" spans="1:8" x14ac:dyDescent="0.15">
      <c r="A155" s="1" t="s">
        <v>179</v>
      </c>
    </row>
    <row r="156" spans="1:8" x14ac:dyDescent="0.15">
      <c r="A156" s="1" t="s">
        <v>144</v>
      </c>
      <c r="B156" s="1" t="s">
        <v>147</v>
      </c>
      <c r="C156" s="1" t="s">
        <v>148</v>
      </c>
      <c r="D156" s="1" t="s">
        <v>180</v>
      </c>
      <c r="E156" s="1" t="s">
        <v>181</v>
      </c>
      <c r="F156" s="1" t="s">
        <v>182</v>
      </c>
      <c r="G156" s="1" t="s">
        <v>150</v>
      </c>
      <c r="H156" s="1" t="s">
        <v>151</v>
      </c>
    </row>
    <row r="157" spans="1:8" x14ac:dyDescent="0.15">
      <c r="A157" s="2" t="s">
        <v>21</v>
      </c>
      <c r="B157" s="1" t="s">
        <v>112</v>
      </c>
      <c r="C157" s="1">
        <v>0.152</v>
      </c>
      <c r="E157" s="1">
        <v>0.39700000000000002</v>
      </c>
      <c r="F157" s="1">
        <v>0.4</v>
      </c>
      <c r="G157" s="1">
        <v>5.0000000000000001E-3</v>
      </c>
      <c r="H157" s="1">
        <v>1.2</v>
      </c>
    </row>
    <row r="158" spans="1:8" x14ac:dyDescent="0.15">
      <c r="A158" s="1" t="s">
        <v>153</v>
      </c>
      <c r="B158" s="1" t="s">
        <v>113</v>
      </c>
      <c r="C158" s="1">
        <v>0.153</v>
      </c>
      <c r="E158" s="1">
        <v>0.40400000000000003</v>
      </c>
      <c r="F158" s="1" t="s">
        <v>153</v>
      </c>
      <c r="G158" s="1" t="s">
        <v>153</v>
      </c>
      <c r="H158" s="1" t="s">
        <v>153</v>
      </c>
    </row>
    <row r="159" spans="1:8" x14ac:dyDescent="0.15">
      <c r="A159" s="2" t="s">
        <v>22</v>
      </c>
      <c r="B159" s="1" t="s">
        <v>124</v>
      </c>
      <c r="C159" s="1">
        <v>0.15</v>
      </c>
      <c r="E159" s="1">
        <v>0.38300000000000001</v>
      </c>
      <c r="F159" s="1">
        <v>0.38500000000000001</v>
      </c>
      <c r="G159" s="1">
        <v>2E-3</v>
      </c>
      <c r="H159" s="1">
        <v>0.6</v>
      </c>
    </row>
    <row r="160" spans="1:8" x14ac:dyDescent="0.15">
      <c r="A160" s="1" t="s">
        <v>153</v>
      </c>
      <c r="B160" s="1" t="s">
        <v>125</v>
      </c>
      <c r="C160" s="1">
        <v>0.15</v>
      </c>
      <c r="E160" s="1">
        <v>0.38700000000000001</v>
      </c>
      <c r="F160" s="1" t="s">
        <v>153</v>
      </c>
      <c r="G160" s="1" t="s">
        <v>153</v>
      </c>
      <c r="H160" s="1" t="s">
        <v>153</v>
      </c>
    </row>
    <row r="162" spans="1:6" x14ac:dyDescent="0.15">
      <c r="A162" s="1" t="s">
        <v>154</v>
      </c>
      <c r="B162" s="1" t="s">
        <v>155</v>
      </c>
      <c r="C162" s="1" t="s">
        <v>156</v>
      </c>
      <c r="D162" s="1" t="s">
        <v>157</v>
      </c>
      <c r="E162" s="1" t="s">
        <v>158</v>
      </c>
    </row>
    <row r="163" spans="1:6" x14ac:dyDescent="0.15">
      <c r="A163" s="1">
        <v>1</v>
      </c>
      <c r="B163" s="1" t="s">
        <v>144</v>
      </c>
      <c r="C163" s="1" t="s">
        <v>159</v>
      </c>
      <c r="D163" s="1" t="s">
        <v>160</v>
      </c>
      <c r="E163" s="1" t="s">
        <v>161</v>
      </c>
    </row>
    <row r="164" spans="1:6" x14ac:dyDescent="0.15">
      <c r="A164" s="1">
        <v>2</v>
      </c>
      <c r="B164" s="1" t="s">
        <v>147</v>
      </c>
      <c r="C164" s="1" t="s">
        <v>165</v>
      </c>
      <c r="D164" s="1" t="s">
        <v>160</v>
      </c>
      <c r="E164" s="1" t="s">
        <v>161</v>
      </c>
    </row>
    <row r="165" spans="1:6" x14ac:dyDescent="0.15">
      <c r="A165" s="1">
        <v>3</v>
      </c>
      <c r="B165" s="1" t="s">
        <v>148</v>
      </c>
      <c r="C165" s="1" t="s">
        <v>166</v>
      </c>
      <c r="D165" s="1" t="s">
        <v>163</v>
      </c>
      <c r="E165" s="1" t="s">
        <v>161</v>
      </c>
    </row>
    <row r="166" spans="1:6" x14ac:dyDescent="0.15">
      <c r="A166" s="1">
        <v>4</v>
      </c>
      <c r="B166" s="1" t="s">
        <v>180</v>
      </c>
      <c r="C166" s="1" t="s">
        <v>183</v>
      </c>
      <c r="D166" s="1" t="s">
        <v>163</v>
      </c>
      <c r="E166" s="1" t="s">
        <v>161</v>
      </c>
    </row>
    <row r="167" spans="1:6" x14ac:dyDescent="0.15">
      <c r="A167" s="1">
        <v>5</v>
      </c>
      <c r="B167" s="1" t="s">
        <v>181</v>
      </c>
      <c r="C167" s="1" t="s">
        <v>164</v>
      </c>
      <c r="D167" s="1" t="s">
        <v>163</v>
      </c>
      <c r="E167" s="1" t="s">
        <v>161</v>
      </c>
    </row>
    <row r="168" spans="1:6" x14ac:dyDescent="0.15">
      <c r="A168" s="1">
        <v>6</v>
      </c>
      <c r="B168" s="1" t="s">
        <v>182</v>
      </c>
      <c r="C168" s="1" t="s">
        <v>184</v>
      </c>
      <c r="D168" s="1" t="s">
        <v>163</v>
      </c>
      <c r="E168" s="1" t="s">
        <v>161</v>
      </c>
    </row>
    <row r="169" spans="1:6" x14ac:dyDescent="0.15">
      <c r="A169" s="1">
        <v>7</v>
      </c>
      <c r="B169" s="1" t="s">
        <v>150</v>
      </c>
      <c r="C169" s="1" t="s">
        <v>185</v>
      </c>
      <c r="D169" s="1" t="s">
        <v>163</v>
      </c>
      <c r="E169" s="1" t="s">
        <v>161</v>
      </c>
    </row>
    <row r="170" spans="1:6" x14ac:dyDescent="0.15">
      <c r="A170" s="1">
        <v>8</v>
      </c>
      <c r="B170" s="1" t="s">
        <v>151</v>
      </c>
      <c r="C170" s="1" t="s">
        <v>186</v>
      </c>
      <c r="D170" s="1" t="s">
        <v>170</v>
      </c>
      <c r="E170" s="1" t="s">
        <v>161</v>
      </c>
    </row>
    <row r="172" spans="1:6" x14ac:dyDescent="0.15">
      <c r="A172" s="1" t="s">
        <v>171</v>
      </c>
    </row>
    <row r="173" spans="1:6" x14ac:dyDescent="0.15">
      <c r="A173" s="1" t="s">
        <v>187</v>
      </c>
      <c r="B173" s="1" t="s">
        <v>188</v>
      </c>
      <c r="E173" s="1" t="s">
        <v>189</v>
      </c>
      <c r="F173" s="1" t="s">
        <v>175</v>
      </c>
    </row>
    <row r="174" spans="1:6" x14ac:dyDescent="0.15">
      <c r="A174" s="1" t="s">
        <v>38</v>
      </c>
    </row>
    <row r="175" spans="1:6" x14ac:dyDescent="0.15">
      <c r="A175" s="1" t="s">
        <v>190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59045-8703-D142-BC22-18858CD762C1}">
  <dimension ref="A1:J201"/>
  <sheetViews>
    <sheetView tabSelected="1" zoomScaleNormal="100" workbookViewId="0"/>
  </sheetViews>
  <sheetFormatPr baseColWidth="10" defaultRowHeight="13" x14ac:dyDescent="0.15"/>
  <cols>
    <col min="1" max="1" width="24.33203125" style="1" customWidth="1"/>
    <col min="2" max="2" width="16.6640625" style="2" customWidth="1"/>
    <col min="3" max="3" width="14.33203125" style="2" customWidth="1"/>
    <col min="4" max="4" width="8" style="2" customWidth="1"/>
    <col min="5" max="5" width="12.83203125" style="2" customWidth="1"/>
    <col min="6" max="6" width="15.5" style="1" customWidth="1"/>
    <col min="7" max="7" width="16.5" style="1" customWidth="1"/>
    <col min="8" max="8" width="10.33203125" style="1" customWidth="1"/>
    <col min="9" max="9" width="10.1640625" style="1" customWidth="1"/>
    <col min="10" max="10" width="11.5" style="1" customWidth="1"/>
    <col min="11" max="16384" width="10.83203125" style="1"/>
  </cols>
  <sheetData>
    <row r="1" spans="1:10" x14ac:dyDescent="0.15">
      <c r="A1" s="1" t="s">
        <v>15</v>
      </c>
      <c r="B1" s="1"/>
      <c r="C1" s="1"/>
      <c r="D1" s="1"/>
      <c r="E1" s="1"/>
    </row>
    <row r="2" spans="1:10" x14ac:dyDescent="0.15">
      <c r="A2" s="1" t="s">
        <v>16</v>
      </c>
      <c r="B2" s="1"/>
      <c r="C2" s="1"/>
      <c r="D2" s="1"/>
      <c r="E2" s="1"/>
    </row>
    <row r="3" spans="1:10" ht="14" thickBot="1" x14ac:dyDescent="0.2">
      <c r="A3" s="1" t="s">
        <v>197</v>
      </c>
      <c r="B3" s="1"/>
      <c r="C3" s="1"/>
      <c r="D3" s="1"/>
      <c r="E3" s="1"/>
    </row>
    <row r="4" spans="1:10" ht="17" customHeight="1" thickBot="1" x14ac:dyDescent="0.2">
      <c r="A4" s="11" t="s">
        <v>196</v>
      </c>
      <c r="B4" s="12"/>
      <c r="C4" s="12"/>
      <c r="D4" s="12"/>
      <c r="E4" s="13"/>
      <c r="F4" s="11" t="s">
        <v>191</v>
      </c>
      <c r="G4" s="12"/>
      <c r="H4" s="12"/>
      <c r="I4" s="12"/>
      <c r="J4" s="13"/>
    </row>
    <row r="5" spans="1:10" s="3" customFormat="1" ht="67" customHeight="1" thickBot="1" x14ac:dyDescent="0.2">
      <c r="A5" s="5" t="s">
        <v>199</v>
      </c>
      <c r="B5" s="6" t="s">
        <v>198</v>
      </c>
      <c r="C5" s="6" t="s">
        <v>17</v>
      </c>
      <c r="D5" s="6" t="s">
        <v>18</v>
      </c>
      <c r="E5" s="6" t="s">
        <v>195</v>
      </c>
      <c r="F5" s="7" t="s">
        <v>19</v>
      </c>
      <c r="G5" s="7" t="s">
        <v>20</v>
      </c>
      <c r="H5" s="7" t="s">
        <v>194</v>
      </c>
      <c r="I5" s="7" t="s">
        <v>193</v>
      </c>
      <c r="J5" s="8" t="s">
        <v>192</v>
      </c>
    </row>
    <row r="6" spans="1:10" x14ac:dyDescent="0.15">
      <c r="A6" s="1" t="s">
        <v>21</v>
      </c>
      <c r="B6" s="2">
        <v>7.9365588030523487E-2</v>
      </c>
      <c r="C6" s="2">
        <v>0.2</v>
      </c>
      <c r="D6" s="2">
        <v>0.2</v>
      </c>
      <c r="E6" s="2">
        <v>4</v>
      </c>
      <c r="F6" s="2">
        <f>IFERROR(IF(Analysis!A6="","",AVERAGEIF('RNA quant data import'!A:A,Analysis!A6,'RNA quant data import'!E:E)/1000/C6),"")</f>
        <v>4.1233999999999993</v>
      </c>
      <c r="G6" s="9">
        <f>IFERROR(IF(A6="","",SUMIF('Protein quant data import'!A:A,Analysis!A6,'Protein quant data import'!F:F)/Analysis!D6/Analysis!E6),"")</f>
        <v>0.5</v>
      </c>
      <c r="H6" s="2">
        <f>IFERROR(IF(A6="","",F6/B6),"")</f>
        <v>51.954507013973945</v>
      </c>
      <c r="I6" s="2">
        <f>IFERROR(IF(A6="","",G6/B6),"")</f>
        <v>6.299959622395833</v>
      </c>
      <c r="J6" s="2">
        <f>IFERROR(IF(A6="","",I6/H6),"")</f>
        <v>0.12125915506620752</v>
      </c>
    </row>
    <row r="7" spans="1:10" x14ac:dyDescent="0.15">
      <c r="A7" s="1" t="s">
        <v>22</v>
      </c>
      <c r="B7" s="2">
        <v>8.073867528064789E-2</v>
      </c>
      <c r="C7" s="2">
        <v>0.2</v>
      </c>
      <c r="D7" s="2">
        <v>0.2</v>
      </c>
      <c r="E7" s="2">
        <v>4</v>
      </c>
      <c r="F7" s="2">
        <f>IFERROR(IF(Analysis!A7="","",AVERAGEIF('RNA quant data import'!A:A,Analysis!A7,'RNA quant data import'!E:E)/1000/C7),"")</f>
        <v>4.1081250000000002</v>
      </c>
      <c r="G7" s="9">
        <f>IFERROR(IF(A7="","",SUMIF('Protein quant data import'!A:A,Analysis!A7,'Protein quant data import'!F:F)/Analysis!D7/Analysis!E7),"")</f>
        <v>0.48125000000000001</v>
      </c>
      <c r="H7" s="2">
        <f>IFERROR(IF(A7="","",F7/B7),"")</f>
        <v>50.88174887338868</v>
      </c>
      <c r="I7" s="2">
        <f>IFERROR(IF(A7="","",G7/B7),"")</f>
        <v>5.9605882599283859</v>
      </c>
      <c r="J7" s="2">
        <f>IFERROR(IF(A7="","",I7/H7),"")</f>
        <v>0.11714589989350371</v>
      </c>
    </row>
    <row r="8" spans="1:10" x14ac:dyDescent="0.15">
      <c r="A8" s="1" t="s">
        <v>23</v>
      </c>
      <c r="B8" s="2">
        <v>9.9004484333864544E-3</v>
      </c>
      <c r="C8" s="2">
        <v>0.2</v>
      </c>
      <c r="D8" s="2">
        <v>0.04</v>
      </c>
      <c r="E8" s="2">
        <v>2</v>
      </c>
      <c r="F8" s="2">
        <f>IFERROR(IF(Analysis!A8="","",AVERAGEIF('RNA quant data import'!A:A,Analysis!A8,'RNA quant data import'!E:E)/1000/C8),"")</f>
        <v>1.028675</v>
      </c>
      <c r="G8" s="9">
        <f>IFERROR(IF(A8="","",SUMIF('Protein quant data import'!A:A,Analysis!A8,'Protein quant data import'!F:F)/Analysis!D8/Analysis!E8),"")</f>
        <v>4.0999999999999996</v>
      </c>
      <c r="H8" s="2">
        <f t="shared" ref="H8:H71" si="0">IFERROR(IF(A8="","",F8/B8),"")</f>
        <v>103.90185928660416</v>
      </c>
      <c r="I8" s="2">
        <f t="shared" ref="I8:I71" si="1">IFERROR(IF(A8="","",G8/B8),"")</f>
        <v>414.12265591666659</v>
      </c>
      <c r="J8" s="2">
        <f t="shared" ref="J8:J71" si="2">IFERROR(IF(A8="","",I8/H8),"")</f>
        <v>3.9857097722798738</v>
      </c>
    </row>
    <row r="9" spans="1:10" x14ac:dyDescent="0.15">
      <c r="A9" s="1" t="s">
        <v>24</v>
      </c>
      <c r="B9" s="2">
        <v>9.8081943033369937E-3</v>
      </c>
      <c r="C9" s="2">
        <v>0.2</v>
      </c>
      <c r="D9" s="2">
        <v>0.04</v>
      </c>
      <c r="E9" s="2">
        <v>2</v>
      </c>
      <c r="F9" s="2">
        <f>IFERROR(IF(Analysis!A9="","",AVERAGEIF('RNA quant data import'!A:A,Analysis!A9,'RNA quant data import'!E:E)/1000/C9),"")</f>
        <v>1.0468999999999999</v>
      </c>
      <c r="G9" s="9">
        <f>IFERROR(IF(A9="","",SUMIF('Protein quant data import'!A:A,Analysis!A9,'Protein quant data import'!F:F)/Analysis!D9/Analysis!E9),"")</f>
        <v>4.0625</v>
      </c>
      <c r="H9" s="2">
        <f t="shared" si="0"/>
        <v>106.73728187091668</v>
      </c>
      <c r="I9" s="2">
        <f t="shared" si="1"/>
        <v>414.19448619791672</v>
      </c>
      <c r="J9" s="2">
        <f t="shared" si="2"/>
        <v>3.8805043461648681</v>
      </c>
    </row>
    <row r="10" spans="1:10" x14ac:dyDescent="0.15">
      <c r="F10" s="2" t="str">
        <f>IFERROR(IF(Analysis!A10="","",AVERAGEIF('RNA quant data import'!A:A,Analysis!A10,'RNA quant data import'!E:E)/1000/C10),"")</f>
        <v/>
      </c>
      <c r="G10" s="9" t="str">
        <f>IFERROR(IF(A10="","",SUMIF('Protein quant data import'!A:A,Analysis!A10,'Protein quant data import'!F:F)/Analysis!D10/Analysis!E10),"")</f>
        <v/>
      </c>
      <c r="H10" s="2" t="str">
        <f t="shared" si="0"/>
        <v/>
      </c>
      <c r="I10" s="2" t="str">
        <f t="shared" si="1"/>
        <v/>
      </c>
      <c r="J10" s="2" t="str">
        <f t="shared" si="2"/>
        <v/>
      </c>
    </row>
    <row r="11" spans="1:10" x14ac:dyDescent="0.15">
      <c r="F11" s="2" t="str">
        <f>IFERROR(IF(Analysis!A11="","",AVERAGEIF('RNA quant data import'!A:A,Analysis!A11,'RNA quant data import'!E:E)/1000/C11),"")</f>
        <v/>
      </c>
      <c r="G11" s="9" t="str">
        <f>IFERROR(IF(A11="","",SUMIF('Protein quant data import'!A:A,Analysis!A11,'Protein quant data import'!F:F)/Analysis!D11/Analysis!E11),"")</f>
        <v/>
      </c>
      <c r="H11" s="2" t="str">
        <f t="shared" si="0"/>
        <v/>
      </c>
      <c r="I11" s="2" t="str">
        <f t="shared" si="1"/>
        <v/>
      </c>
      <c r="J11" s="2" t="str">
        <f t="shared" si="2"/>
        <v/>
      </c>
    </row>
    <row r="12" spans="1:10" x14ac:dyDescent="0.15">
      <c r="F12" s="2" t="str">
        <f>IFERROR(IF(Analysis!A12="","",AVERAGEIF('RNA quant data import'!A:A,Analysis!A12,'RNA quant data import'!E:E)/1000/C12),"")</f>
        <v/>
      </c>
      <c r="G12" s="9" t="str">
        <f>IFERROR(IF(A12="","",SUMIF('Protein quant data import'!A:A,Analysis!A12,'Protein quant data import'!F:F)/Analysis!D12/Analysis!E12),"")</f>
        <v/>
      </c>
      <c r="H12" s="2" t="str">
        <f t="shared" si="0"/>
        <v/>
      </c>
      <c r="I12" s="2" t="str">
        <f t="shared" si="1"/>
        <v/>
      </c>
      <c r="J12" s="2" t="str">
        <f t="shared" si="2"/>
        <v/>
      </c>
    </row>
    <row r="13" spans="1:10" x14ac:dyDescent="0.15">
      <c r="F13" s="2" t="str">
        <f>IFERROR(IF(Analysis!A13="","",AVERAGEIF('RNA quant data import'!A:A,Analysis!A13,'RNA quant data import'!E:E)/1000/C13),"")</f>
        <v/>
      </c>
      <c r="G13" s="9" t="str">
        <f>IFERROR(IF(A13="","",SUMIF('Protein quant data import'!A:A,Analysis!A13,'Protein quant data import'!F:F)/Analysis!D13/Analysis!E13),"")</f>
        <v/>
      </c>
      <c r="H13" s="2" t="str">
        <f t="shared" si="0"/>
        <v/>
      </c>
      <c r="I13" s="2" t="str">
        <f t="shared" si="1"/>
        <v/>
      </c>
      <c r="J13" s="2" t="str">
        <f t="shared" si="2"/>
        <v/>
      </c>
    </row>
    <row r="14" spans="1:10" x14ac:dyDescent="0.15">
      <c r="F14" s="2" t="str">
        <f>IFERROR(IF(Analysis!A14="","",AVERAGEIF('RNA quant data import'!A:A,Analysis!A14,'RNA quant data import'!E:E)/1000/C14),"")</f>
        <v/>
      </c>
      <c r="G14" s="9" t="str">
        <f>IFERROR(IF(A14="","",SUMIF('Protein quant data import'!A:A,Analysis!A14,'Protein quant data import'!F:F)/Analysis!D14/Analysis!E14),"")</f>
        <v/>
      </c>
      <c r="H14" s="2" t="str">
        <f t="shared" si="0"/>
        <v/>
      </c>
      <c r="I14" s="2" t="str">
        <f t="shared" si="1"/>
        <v/>
      </c>
      <c r="J14" s="2" t="str">
        <f t="shared" si="2"/>
        <v/>
      </c>
    </row>
    <row r="15" spans="1:10" x14ac:dyDescent="0.15">
      <c r="F15" s="2" t="str">
        <f>IFERROR(IF(Analysis!A15="","",AVERAGEIF('RNA quant data import'!A:A,Analysis!A15,'RNA quant data import'!E:E)/1000/C15),"")</f>
        <v/>
      </c>
      <c r="G15" s="9" t="str">
        <f>IFERROR(IF(A15="","",SUMIF('Protein quant data import'!A:A,Analysis!A15,'Protein quant data import'!F:F)/Analysis!D15/Analysis!E15),"")</f>
        <v/>
      </c>
      <c r="H15" s="2" t="str">
        <f t="shared" si="0"/>
        <v/>
      </c>
      <c r="I15" s="2" t="str">
        <f t="shared" si="1"/>
        <v/>
      </c>
      <c r="J15" s="2" t="str">
        <f t="shared" si="2"/>
        <v/>
      </c>
    </row>
    <row r="16" spans="1:10" x14ac:dyDescent="0.15">
      <c r="F16" s="2" t="str">
        <f>IFERROR(IF(Analysis!A16="","",AVERAGEIF('RNA quant data import'!A:A,Analysis!A16,'RNA quant data import'!E:E)/1000/C16),"")</f>
        <v/>
      </c>
      <c r="G16" s="9" t="str">
        <f>IFERROR(IF(A16="","",SUMIF('Protein quant data import'!A:A,Analysis!A16,'Protein quant data import'!F:F)/Analysis!D16/Analysis!E16),"")</f>
        <v/>
      </c>
      <c r="H16" s="2" t="str">
        <f t="shared" si="0"/>
        <v/>
      </c>
      <c r="I16" s="2" t="str">
        <f t="shared" si="1"/>
        <v/>
      </c>
      <c r="J16" s="2" t="str">
        <f t="shared" si="2"/>
        <v/>
      </c>
    </row>
    <row r="17" spans="6:10" x14ac:dyDescent="0.15">
      <c r="F17" s="2" t="str">
        <f>IFERROR(IF(Analysis!A17="","",AVERAGEIF('RNA quant data import'!A:A,Analysis!A17,'RNA quant data import'!E:E)/1000/C17),"")</f>
        <v/>
      </c>
      <c r="G17" s="9" t="str">
        <f>IFERROR(IF(A17="","",SUMIF('Protein quant data import'!A:A,Analysis!A17,'Protein quant data import'!F:F)/Analysis!D17/Analysis!E17),"")</f>
        <v/>
      </c>
      <c r="H17" s="2" t="str">
        <f t="shared" si="0"/>
        <v/>
      </c>
      <c r="I17" s="2" t="str">
        <f t="shared" si="1"/>
        <v/>
      </c>
      <c r="J17" s="2" t="str">
        <f t="shared" si="2"/>
        <v/>
      </c>
    </row>
    <row r="18" spans="6:10" x14ac:dyDescent="0.15">
      <c r="F18" s="2" t="str">
        <f>IFERROR(IF(Analysis!A18="","",AVERAGEIF('RNA quant data import'!A:A,Analysis!A18,'RNA quant data import'!E:E)/1000/C18),"")</f>
        <v/>
      </c>
      <c r="G18" s="9" t="str">
        <f>IFERROR(IF(A18="","",SUMIF('Protein quant data import'!A:A,Analysis!A18,'Protein quant data import'!F:F)/Analysis!D18/Analysis!E18),"")</f>
        <v/>
      </c>
      <c r="H18" s="2" t="str">
        <f t="shared" si="0"/>
        <v/>
      </c>
      <c r="I18" s="2" t="str">
        <f t="shared" si="1"/>
        <v/>
      </c>
      <c r="J18" s="2" t="str">
        <f t="shared" si="2"/>
        <v/>
      </c>
    </row>
    <row r="19" spans="6:10" x14ac:dyDescent="0.15">
      <c r="F19" s="2" t="str">
        <f>IFERROR(IF(Analysis!A19="","",AVERAGEIF('RNA quant data import'!A:A,Analysis!A19,'RNA quant data import'!E:E)/1000/C19),"")</f>
        <v/>
      </c>
      <c r="G19" s="9" t="str">
        <f>IFERROR(IF(A19="","",SUMIF('Protein quant data import'!A:A,Analysis!A19,'Protein quant data import'!F:F)/Analysis!D19/Analysis!E19),"")</f>
        <v/>
      </c>
      <c r="H19" s="2" t="str">
        <f t="shared" si="0"/>
        <v/>
      </c>
      <c r="I19" s="2" t="str">
        <f t="shared" si="1"/>
        <v/>
      </c>
      <c r="J19" s="2" t="str">
        <f t="shared" si="2"/>
        <v/>
      </c>
    </row>
    <row r="20" spans="6:10" x14ac:dyDescent="0.15">
      <c r="F20" s="2" t="str">
        <f>IFERROR(IF(Analysis!A20="","",AVERAGEIF('RNA quant data import'!A:A,Analysis!A20,'RNA quant data import'!E:E)/1000/C20),"")</f>
        <v/>
      </c>
      <c r="G20" s="9" t="str">
        <f>IFERROR(IF(A20="","",SUMIF('Protein quant data import'!A:A,Analysis!A20,'Protein quant data import'!F:F)/Analysis!D20/Analysis!E20),"")</f>
        <v/>
      </c>
      <c r="H20" s="2" t="str">
        <f t="shared" si="0"/>
        <v/>
      </c>
      <c r="I20" s="2" t="str">
        <f t="shared" si="1"/>
        <v/>
      </c>
      <c r="J20" s="2" t="str">
        <f t="shared" si="2"/>
        <v/>
      </c>
    </row>
    <row r="21" spans="6:10" x14ac:dyDescent="0.15">
      <c r="F21" s="2" t="str">
        <f>IFERROR(IF(Analysis!A21="","",AVERAGEIF('RNA quant data import'!A:A,Analysis!A21,'RNA quant data import'!E:E)/1000/C21),"")</f>
        <v/>
      </c>
      <c r="G21" s="9" t="str">
        <f>IFERROR(IF(A21="","",SUMIF('Protein quant data import'!A:A,Analysis!A21,'Protein quant data import'!F:F)/Analysis!D21/Analysis!E21),"")</f>
        <v/>
      </c>
      <c r="H21" s="2" t="str">
        <f t="shared" si="0"/>
        <v/>
      </c>
      <c r="I21" s="2" t="str">
        <f t="shared" si="1"/>
        <v/>
      </c>
      <c r="J21" s="2" t="str">
        <f t="shared" si="2"/>
        <v/>
      </c>
    </row>
    <row r="22" spans="6:10" x14ac:dyDescent="0.15">
      <c r="F22" s="2" t="str">
        <f>IFERROR(IF(Analysis!A22="","",AVERAGEIF('RNA quant data import'!A:A,Analysis!A22,'RNA quant data import'!E:E)/1000/C22),"")</f>
        <v/>
      </c>
      <c r="G22" s="9" t="str">
        <f>IFERROR(IF(A22="","",SUMIF('Protein quant data import'!A:A,Analysis!A22,'Protein quant data import'!F:F)/Analysis!D22/Analysis!E22),"")</f>
        <v/>
      </c>
      <c r="H22" s="2" t="str">
        <f t="shared" si="0"/>
        <v/>
      </c>
      <c r="I22" s="2" t="str">
        <f t="shared" si="1"/>
        <v/>
      </c>
      <c r="J22" s="2" t="str">
        <f t="shared" si="2"/>
        <v/>
      </c>
    </row>
    <row r="23" spans="6:10" x14ac:dyDescent="0.15">
      <c r="F23" s="2" t="str">
        <f>IFERROR(IF(Analysis!A23="","",AVERAGEIF('RNA quant data import'!A:A,Analysis!A23,'RNA quant data import'!E:E)/1000/C23),"")</f>
        <v/>
      </c>
      <c r="G23" s="9" t="str">
        <f>IFERROR(IF(A23="","",SUMIF('Protein quant data import'!A:A,Analysis!A23,'Protein quant data import'!F:F)/Analysis!D23/Analysis!E23),"")</f>
        <v/>
      </c>
      <c r="H23" s="2" t="str">
        <f t="shared" si="0"/>
        <v/>
      </c>
      <c r="I23" s="2" t="str">
        <f t="shared" si="1"/>
        <v/>
      </c>
      <c r="J23" s="2" t="str">
        <f t="shared" si="2"/>
        <v/>
      </c>
    </row>
    <row r="24" spans="6:10" x14ac:dyDescent="0.15">
      <c r="F24" s="2" t="str">
        <f>IFERROR(IF(Analysis!A24="","",AVERAGEIF('RNA quant data import'!A:A,Analysis!A24,'RNA quant data import'!E:E)/1000/C24),"")</f>
        <v/>
      </c>
      <c r="G24" s="9" t="str">
        <f>IFERROR(IF(A24="","",SUMIF('Protein quant data import'!A:A,Analysis!A24,'Protein quant data import'!F:F)/Analysis!D24/Analysis!E24),"")</f>
        <v/>
      </c>
      <c r="H24" s="2" t="str">
        <f t="shared" si="0"/>
        <v/>
      </c>
      <c r="I24" s="2" t="str">
        <f t="shared" si="1"/>
        <v/>
      </c>
      <c r="J24" s="2" t="str">
        <f t="shared" si="2"/>
        <v/>
      </c>
    </row>
    <row r="25" spans="6:10" x14ac:dyDescent="0.15">
      <c r="F25" s="2" t="str">
        <f>IFERROR(IF(Analysis!A25="","",AVERAGEIF('RNA quant data import'!A:A,Analysis!A25,'RNA quant data import'!E:E)/1000/C25),"")</f>
        <v/>
      </c>
      <c r="G25" s="9" t="str">
        <f>IFERROR(IF(A25="","",SUMIF('Protein quant data import'!A:A,Analysis!A25,'Protein quant data import'!F:F)/Analysis!D25/Analysis!E25),"")</f>
        <v/>
      </c>
      <c r="H25" s="2" t="str">
        <f t="shared" si="0"/>
        <v/>
      </c>
      <c r="I25" s="2" t="str">
        <f t="shared" si="1"/>
        <v/>
      </c>
      <c r="J25" s="2" t="str">
        <f t="shared" si="2"/>
        <v/>
      </c>
    </row>
    <row r="26" spans="6:10" x14ac:dyDescent="0.15">
      <c r="F26" s="2" t="str">
        <f>IFERROR(IF(Analysis!A26="","",AVERAGEIF('RNA quant data import'!A:A,Analysis!A26,'RNA quant data import'!E:E)/1000/C26),"")</f>
        <v/>
      </c>
      <c r="G26" s="9" t="str">
        <f>IFERROR(IF(A26="","",SUMIF('Protein quant data import'!A:A,Analysis!A26,'Protein quant data import'!F:F)/Analysis!D26/Analysis!E26),"")</f>
        <v/>
      </c>
      <c r="H26" s="2" t="str">
        <f t="shared" si="0"/>
        <v/>
      </c>
      <c r="I26" s="2" t="str">
        <f t="shared" si="1"/>
        <v/>
      </c>
      <c r="J26" s="2" t="str">
        <f t="shared" si="2"/>
        <v/>
      </c>
    </row>
    <row r="27" spans="6:10" x14ac:dyDescent="0.15">
      <c r="F27" s="2" t="str">
        <f>IFERROR(IF(Analysis!A27="","",AVERAGEIF('RNA quant data import'!A:A,Analysis!A27,'RNA quant data import'!E:E)/1000/C27),"")</f>
        <v/>
      </c>
      <c r="G27" s="9" t="str">
        <f>IFERROR(IF(A27="","",SUMIF('Protein quant data import'!A:A,Analysis!A27,'Protein quant data import'!F:F)/Analysis!D27/Analysis!E27),"")</f>
        <v/>
      </c>
      <c r="H27" s="2" t="str">
        <f t="shared" si="0"/>
        <v/>
      </c>
      <c r="I27" s="2" t="str">
        <f t="shared" si="1"/>
        <v/>
      </c>
      <c r="J27" s="2" t="str">
        <f t="shared" si="2"/>
        <v/>
      </c>
    </row>
    <row r="28" spans="6:10" x14ac:dyDescent="0.15">
      <c r="F28" s="2" t="str">
        <f>IFERROR(IF(Analysis!A28="","",AVERAGEIF('RNA quant data import'!A:A,Analysis!A28,'RNA quant data import'!E:E)/1000/C28),"")</f>
        <v/>
      </c>
      <c r="G28" s="9" t="str">
        <f>IFERROR(IF(A28="","",SUMIF('Protein quant data import'!A:A,Analysis!A28,'Protein quant data import'!F:F)/Analysis!D28/Analysis!E28),"")</f>
        <v/>
      </c>
      <c r="H28" s="2" t="str">
        <f t="shared" si="0"/>
        <v/>
      </c>
      <c r="I28" s="2" t="str">
        <f t="shared" si="1"/>
        <v/>
      </c>
      <c r="J28" s="2" t="str">
        <f t="shared" si="2"/>
        <v/>
      </c>
    </row>
    <row r="29" spans="6:10" x14ac:dyDescent="0.15">
      <c r="F29" s="2" t="str">
        <f>IFERROR(IF(Analysis!A29="","",AVERAGEIF('RNA quant data import'!A:A,Analysis!A29,'RNA quant data import'!E:E)/1000/C29),"")</f>
        <v/>
      </c>
      <c r="G29" s="9" t="str">
        <f>IFERROR(IF(A29="","",SUMIF('Protein quant data import'!A:A,Analysis!A29,'Protein quant data import'!F:F)/Analysis!D29/Analysis!E29),"")</f>
        <v/>
      </c>
      <c r="H29" s="2" t="str">
        <f t="shared" si="0"/>
        <v/>
      </c>
      <c r="I29" s="2" t="str">
        <f t="shared" si="1"/>
        <v/>
      </c>
      <c r="J29" s="2" t="str">
        <f t="shared" si="2"/>
        <v/>
      </c>
    </row>
    <row r="30" spans="6:10" x14ac:dyDescent="0.15">
      <c r="F30" s="2" t="str">
        <f>IFERROR(IF(Analysis!A30="","",AVERAGEIF('RNA quant data import'!A:A,Analysis!A30,'RNA quant data import'!E:E)/1000/C30),"")</f>
        <v/>
      </c>
      <c r="G30" s="9" t="str">
        <f>IFERROR(IF(A30="","",SUMIF('Protein quant data import'!A:A,Analysis!A30,'Protein quant data import'!F:F)/Analysis!D30/Analysis!E30),"")</f>
        <v/>
      </c>
      <c r="H30" s="2" t="str">
        <f t="shared" si="0"/>
        <v/>
      </c>
      <c r="I30" s="2" t="str">
        <f t="shared" si="1"/>
        <v/>
      </c>
      <c r="J30" s="2" t="str">
        <f t="shared" si="2"/>
        <v/>
      </c>
    </row>
    <row r="31" spans="6:10" x14ac:dyDescent="0.15">
      <c r="F31" s="2" t="str">
        <f>IFERROR(IF(Analysis!A31="","",AVERAGEIF('RNA quant data import'!A:A,Analysis!A31,'RNA quant data import'!E:E)/1000/C31),"")</f>
        <v/>
      </c>
      <c r="G31" s="9" t="str">
        <f>IFERROR(IF(A31="","",SUMIF('Protein quant data import'!A:A,Analysis!A31,'Protein quant data import'!F:F)/Analysis!D31/Analysis!E31),"")</f>
        <v/>
      </c>
      <c r="H31" s="2" t="str">
        <f t="shared" si="0"/>
        <v/>
      </c>
      <c r="I31" s="2" t="str">
        <f t="shared" si="1"/>
        <v/>
      </c>
      <c r="J31" s="2" t="str">
        <f t="shared" si="2"/>
        <v/>
      </c>
    </row>
    <row r="32" spans="6:10" x14ac:dyDescent="0.15">
      <c r="F32" s="2" t="str">
        <f>IFERROR(IF(Analysis!A32="","",AVERAGEIF('RNA quant data import'!A:A,Analysis!A32,'RNA quant data import'!E:E)/1000/C32),"")</f>
        <v/>
      </c>
      <c r="G32" s="9" t="str">
        <f>IFERROR(IF(A32="","",SUMIF('Protein quant data import'!A:A,Analysis!A32,'Protein quant data import'!F:F)/Analysis!D32/Analysis!E32),"")</f>
        <v/>
      </c>
      <c r="H32" s="2" t="str">
        <f t="shared" si="0"/>
        <v/>
      </c>
      <c r="I32" s="2" t="str">
        <f t="shared" si="1"/>
        <v/>
      </c>
      <c r="J32" s="2" t="str">
        <f t="shared" si="2"/>
        <v/>
      </c>
    </row>
    <row r="33" spans="6:10" x14ac:dyDescent="0.15">
      <c r="F33" s="2" t="str">
        <f>IFERROR(IF(Analysis!A33="","",AVERAGEIF('RNA quant data import'!A:A,Analysis!A33,'RNA quant data import'!E:E)/1000/C33),"")</f>
        <v/>
      </c>
      <c r="G33" s="9" t="str">
        <f>IFERROR(IF(A33="","",SUMIF('Protein quant data import'!A:A,Analysis!A33,'Protein quant data import'!F:F)/Analysis!D33/Analysis!E33),"")</f>
        <v/>
      </c>
      <c r="H33" s="2" t="str">
        <f t="shared" si="0"/>
        <v/>
      </c>
      <c r="I33" s="2" t="str">
        <f t="shared" si="1"/>
        <v/>
      </c>
      <c r="J33" s="2" t="str">
        <f t="shared" si="2"/>
        <v/>
      </c>
    </row>
    <row r="34" spans="6:10" x14ac:dyDescent="0.15">
      <c r="F34" s="2" t="str">
        <f>IFERROR(IF(Analysis!A34="","",AVERAGEIF('RNA quant data import'!A:A,Analysis!A34,'RNA quant data import'!E:E)/1000/C34),"")</f>
        <v/>
      </c>
      <c r="G34" s="9" t="str">
        <f>IFERROR(IF(A34="","",SUMIF('Protein quant data import'!A:A,Analysis!A34,'Protein quant data import'!F:F)/Analysis!D34/Analysis!E34),"")</f>
        <v/>
      </c>
      <c r="H34" s="2" t="str">
        <f t="shared" si="0"/>
        <v/>
      </c>
      <c r="I34" s="2" t="str">
        <f t="shared" si="1"/>
        <v/>
      </c>
      <c r="J34" s="2" t="str">
        <f t="shared" si="2"/>
        <v/>
      </c>
    </row>
    <row r="35" spans="6:10" x14ac:dyDescent="0.15">
      <c r="F35" s="2" t="str">
        <f>IFERROR(IF(Analysis!A35="","",AVERAGEIF('RNA quant data import'!A:A,Analysis!A35,'RNA quant data import'!E:E)/1000/C35),"")</f>
        <v/>
      </c>
      <c r="G35" s="9" t="str">
        <f>IFERROR(IF(A35="","",SUMIF('Protein quant data import'!A:A,Analysis!A35,'Protein quant data import'!F:F)/Analysis!D35/Analysis!E35),"")</f>
        <v/>
      </c>
      <c r="H35" s="2" t="str">
        <f t="shared" si="0"/>
        <v/>
      </c>
      <c r="I35" s="2" t="str">
        <f t="shared" si="1"/>
        <v/>
      </c>
      <c r="J35" s="2" t="str">
        <f t="shared" si="2"/>
        <v/>
      </c>
    </row>
    <row r="36" spans="6:10" x14ac:dyDescent="0.15">
      <c r="F36" s="2" t="str">
        <f>IFERROR(IF(Analysis!A36="","",AVERAGEIF('RNA quant data import'!A:A,Analysis!A36,'RNA quant data import'!E:E)/1000/C36),"")</f>
        <v/>
      </c>
      <c r="G36" s="9" t="str">
        <f>IFERROR(IF(A36="","",SUMIF('Protein quant data import'!A:A,Analysis!A36,'Protein quant data import'!F:F)/Analysis!D36/Analysis!E36),"")</f>
        <v/>
      </c>
      <c r="H36" s="2" t="str">
        <f t="shared" si="0"/>
        <v/>
      </c>
      <c r="I36" s="2" t="str">
        <f t="shared" si="1"/>
        <v/>
      </c>
      <c r="J36" s="2" t="str">
        <f t="shared" si="2"/>
        <v/>
      </c>
    </row>
    <row r="37" spans="6:10" x14ac:dyDescent="0.15">
      <c r="F37" s="2" t="str">
        <f>IFERROR(IF(Analysis!A37="","",AVERAGEIF('RNA quant data import'!A:A,Analysis!A37,'RNA quant data import'!E:E)/1000/C37),"")</f>
        <v/>
      </c>
      <c r="G37" s="9" t="str">
        <f>IFERROR(IF(A37="","",SUMIF('Protein quant data import'!A:A,Analysis!A37,'Protein quant data import'!F:F)/Analysis!D37/Analysis!E37),"")</f>
        <v/>
      </c>
      <c r="H37" s="2" t="str">
        <f t="shared" si="0"/>
        <v/>
      </c>
      <c r="I37" s="2" t="str">
        <f t="shared" si="1"/>
        <v/>
      </c>
      <c r="J37" s="2" t="str">
        <f t="shared" si="2"/>
        <v/>
      </c>
    </row>
    <row r="38" spans="6:10" x14ac:dyDescent="0.15">
      <c r="F38" s="2" t="str">
        <f>IFERROR(IF(Analysis!A38="","",AVERAGEIF('RNA quant data import'!A:A,Analysis!A38,'RNA quant data import'!E:E)/1000/C38),"")</f>
        <v/>
      </c>
      <c r="G38" s="9" t="str">
        <f>IFERROR(IF(A38="","",SUMIF('Protein quant data import'!A:A,Analysis!A38,'Protein quant data import'!F:F)/Analysis!D38/Analysis!E38),"")</f>
        <v/>
      </c>
      <c r="H38" s="2" t="str">
        <f t="shared" si="0"/>
        <v/>
      </c>
      <c r="I38" s="2" t="str">
        <f t="shared" si="1"/>
        <v/>
      </c>
      <c r="J38" s="2" t="str">
        <f t="shared" si="2"/>
        <v/>
      </c>
    </row>
    <row r="39" spans="6:10" x14ac:dyDescent="0.15">
      <c r="F39" s="2" t="str">
        <f>IFERROR(IF(Analysis!A39="","",AVERAGEIF('RNA quant data import'!A:A,Analysis!A39,'RNA quant data import'!E:E)/1000/C39),"")</f>
        <v/>
      </c>
      <c r="G39" s="9" t="str">
        <f>IFERROR(IF(A39="","",SUMIF('Protein quant data import'!A:A,Analysis!A39,'Protein quant data import'!F:F)/Analysis!D39/Analysis!E39),"")</f>
        <v/>
      </c>
      <c r="H39" s="2" t="str">
        <f t="shared" si="0"/>
        <v/>
      </c>
      <c r="I39" s="2" t="str">
        <f t="shared" si="1"/>
        <v/>
      </c>
      <c r="J39" s="2" t="str">
        <f t="shared" si="2"/>
        <v/>
      </c>
    </row>
    <row r="40" spans="6:10" x14ac:dyDescent="0.15">
      <c r="F40" s="2" t="str">
        <f>IFERROR(IF(Analysis!A40="","",AVERAGEIF('RNA quant data import'!A:A,Analysis!A40,'RNA quant data import'!E:E)/1000/C40),"")</f>
        <v/>
      </c>
      <c r="G40" s="9" t="str">
        <f>IFERROR(IF(A40="","",SUMIF('Protein quant data import'!A:A,Analysis!A40,'Protein quant data import'!F:F)/Analysis!D40/Analysis!E40),"")</f>
        <v/>
      </c>
      <c r="H40" s="2" t="str">
        <f t="shared" si="0"/>
        <v/>
      </c>
      <c r="I40" s="2" t="str">
        <f t="shared" si="1"/>
        <v/>
      </c>
      <c r="J40" s="2" t="str">
        <f t="shared" si="2"/>
        <v/>
      </c>
    </row>
    <row r="41" spans="6:10" x14ac:dyDescent="0.15">
      <c r="F41" s="2" t="str">
        <f>IFERROR(IF(Analysis!A41="","",AVERAGEIF('RNA quant data import'!A:A,Analysis!A41,'RNA quant data import'!E:E)/1000/C41),"")</f>
        <v/>
      </c>
      <c r="G41" s="9" t="str">
        <f>IFERROR(IF(A41="","",SUMIF('Protein quant data import'!A:A,Analysis!A41,'Protein quant data import'!F:F)/Analysis!D41/Analysis!E41),"")</f>
        <v/>
      </c>
      <c r="H41" s="2" t="str">
        <f t="shared" si="0"/>
        <v/>
      </c>
      <c r="I41" s="2" t="str">
        <f t="shared" si="1"/>
        <v/>
      </c>
      <c r="J41" s="2" t="str">
        <f t="shared" si="2"/>
        <v/>
      </c>
    </row>
    <row r="42" spans="6:10" x14ac:dyDescent="0.15">
      <c r="F42" s="2" t="str">
        <f>IFERROR(IF(Analysis!A42="","",AVERAGEIF('RNA quant data import'!A:A,Analysis!A42,'RNA quant data import'!E:E)/1000/C42),"")</f>
        <v/>
      </c>
      <c r="G42" s="9" t="str">
        <f>IFERROR(IF(A42="","",SUMIF('Protein quant data import'!A:A,Analysis!A42,'Protein quant data import'!F:F)/Analysis!D42/Analysis!E42),"")</f>
        <v/>
      </c>
      <c r="H42" s="2" t="str">
        <f t="shared" si="0"/>
        <v/>
      </c>
      <c r="I42" s="2" t="str">
        <f t="shared" si="1"/>
        <v/>
      </c>
      <c r="J42" s="2" t="str">
        <f t="shared" si="2"/>
        <v/>
      </c>
    </row>
    <row r="43" spans="6:10" x14ac:dyDescent="0.15">
      <c r="F43" s="2" t="str">
        <f>IFERROR(IF(Analysis!A43="","",AVERAGEIF('RNA quant data import'!A:A,Analysis!A43,'RNA quant data import'!E:E)/1000/C43),"")</f>
        <v/>
      </c>
      <c r="G43" s="9" t="str">
        <f>IFERROR(IF(A43="","",SUMIF('Protein quant data import'!A:A,Analysis!A43,'Protein quant data import'!F:F)/Analysis!D43/Analysis!E43),"")</f>
        <v/>
      </c>
      <c r="H43" s="2" t="str">
        <f t="shared" si="0"/>
        <v/>
      </c>
      <c r="I43" s="2" t="str">
        <f t="shared" si="1"/>
        <v/>
      </c>
      <c r="J43" s="2" t="str">
        <f t="shared" si="2"/>
        <v/>
      </c>
    </row>
    <row r="44" spans="6:10" x14ac:dyDescent="0.15">
      <c r="F44" s="2" t="str">
        <f>IFERROR(IF(Analysis!A44="","",AVERAGEIF('RNA quant data import'!A:A,Analysis!A44,'RNA quant data import'!E:E)/1000/C44),"")</f>
        <v/>
      </c>
      <c r="G44" s="9" t="str">
        <f>IFERROR(IF(A44="","",SUMIF('Protein quant data import'!A:A,Analysis!A44,'Protein quant data import'!F:F)/Analysis!D44/Analysis!E44),"")</f>
        <v/>
      </c>
      <c r="H44" s="2" t="str">
        <f t="shared" si="0"/>
        <v/>
      </c>
      <c r="I44" s="2" t="str">
        <f t="shared" si="1"/>
        <v/>
      </c>
      <c r="J44" s="2" t="str">
        <f t="shared" si="2"/>
        <v/>
      </c>
    </row>
    <row r="45" spans="6:10" x14ac:dyDescent="0.15">
      <c r="F45" s="2" t="str">
        <f>IFERROR(IF(Analysis!A45="","",AVERAGEIF('RNA quant data import'!A:A,Analysis!A45,'RNA quant data import'!E:E)/1000/C45),"")</f>
        <v/>
      </c>
      <c r="G45" s="9" t="str">
        <f>IFERROR(IF(A45="","",SUMIF('Protein quant data import'!A:A,Analysis!A45,'Protein quant data import'!F:F)/Analysis!D45/Analysis!E45),"")</f>
        <v/>
      </c>
      <c r="H45" s="2" t="str">
        <f t="shared" si="0"/>
        <v/>
      </c>
      <c r="I45" s="2" t="str">
        <f t="shared" si="1"/>
        <v/>
      </c>
      <c r="J45" s="2" t="str">
        <f t="shared" si="2"/>
        <v/>
      </c>
    </row>
    <row r="46" spans="6:10" x14ac:dyDescent="0.15">
      <c r="F46" s="2" t="str">
        <f>IFERROR(IF(Analysis!A46="","",AVERAGEIF('RNA quant data import'!A:A,Analysis!A46,'RNA quant data import'!E:E)/1000/C46),"")</f>
        <v/>
      </c>
      <c r="G46" s="9" t="str">
        <f>IFERROR(IF(A46="","",SUMIF('Protein quant data import'!A:A,Analysis!A46,'Protein quant data import'!F:F)/Analysis!D46/Analysis!E46),"")</f>
        <v/>
      </c>
      <c r="H46" s="2" t="str">
        <f t="shared" si="0"/>
        <v/>
      </c>
      <c r="I46" s="2" t="str">
        <f t="shared" si="1"/>
        <v/>
      </c>
      <c r="J46" s="2" t="str">
        <f t="shared" si="2"/>
        <v/>
      </c>
    </row>
    <row r="47" spans="6:10" x14ac:dyDescent="0.15">
      <c r="F47" s="2" t="str">
        <f>IFERROR(IF(Analysis!A47="","",AVERAGEIF('RNA quant data import'!A:A,Analysis!A47,'RNA quant data import'!E:E)/1000/C47),"")</f>
        <v/>
      </c>
      <c r="G47" s="9" t="str">
        <f>IFERROR(IF(A47="","",SUMIF('Protein quant data import'!A:A,Analysis!A47,'Protein quant data import'!F:F)/Analysis!D47/Analysis!E47),"")</f>
        <v/>
      </c>
      <c r="H47" s="2" t="str">
        <f t="shared" si="0"/>
        <v/>
      </c>
      <c r="I47" s="2" t="str">
        <f t="shared" si="1"/>
        <v/>
      </c>
      <c r="J47" s="2" t="str">
        <f t="shared" si="2"/>
        <v/>
      </c>
    </row>
    <row r="48" spans="6:10" x14ac:dyDescent="0.15">
      <c r="F48" s="2" t="str">
        <f>IFERROR(IF(Analysis!A48="","",AVERAGEIF('RNA quant data import'!A:A,Analysis!A48,'RNA quant data import'!E:E)/1000/C48),"")</f>
        <v/>
      </c>
      <c r="G48" s="9" t="str">
        <f>IFERROR(IF(A48="","",SUMIF('Protein quant data import'!A:A,Analysis!A48,'Protein quant data import'!F:F)/Analysis!D48/Analysis!E48),"")</f>
        <v/>
      </c>
      <c r="H48" s="2" t="str">
        <f t="shared" si="0"/>
        <v/>
      </c>
      <c r="I48" s="2" t="str">
        <f t="shared" si="1"/>
        <v/>
      </c>
      <c r="J48" s="2" t="str">
        <f t="shared" si="2"/>
        <v/>
      </c>
    </row>
    <row r="49" spans="6:10" x14ac:dyDescent="0.15">
      <c r="F49" s="2" t="str">
        <f>IFERROR(IF(Analysis!A49="","",AVERAGEIF('RNA quant data import'!A:A,Analysis!A49,'RNA quant data import'!E:E)/1000/C49),"")</f>
        <v/>
      </c>
      <c r="G49" s="9" t="str">
        <f>IFERROR(IF(A49="","",SUMIF('Protein quant data import'!A:A,Analysis!A49,'Protein quant data import'!F:F)/Analysis!D49/Analysis!E49),"")</f>
        <v/>
      </c>
      <c r="H49" s="2" t="str">
        <f t="shared" si="0"/>
        <v/>
      </c>
      <c r="I49" s="2" t="str">
        <f t="shared" si="1"/>
        <v/>
      </c>
      <c r="J49" s="2" t="str">
        <f t="shared" si="2"/>
        <v/>
      </c>
    </row>
    <row r="50" spans="6:10" x14ac:dyDescent="0.15">
      <c r="F50" s="2" t="str">
        <f>IFERROR(IF(Analysis!A50="","",AVERAGEIF('RNA quant data import'!A:A,Analysis!A50,'RNA quant data import'!E:E)/1000/C50),"")</f>
        <v/>
      </c>
      <c r="G50" s="9" t="str">
        <f>IFERROR(IF(A50="","",SUMIF('Protein quant data import'!A:A,Analysis!A50,'Protein quant data import'!F:F)/Analysis!D50/Analysis!E50),"")</f>
        <v/>
      </c>
      <c r="H50" s="2" t="str">
        <f t="shared" si="0"/>
        <v/>
      </c>
      <c r="I50" s="2" t="str">
        <f t="shared" si="1"/>
        <v/>
      </c>
      <c r="J50" s="2" t="str">
        <f t="shared" si="2"/>
        <v/>
      </c>
    </row>
    <row r="51" spans="6:10" x14ac:dyDescent="0.15">
      <c r="F51" s="2" t="str">
        <f>IFERROR(IF(Analysis!A51="","",AVERAGEIF('RNA quant data import'!A:A,Analysis!A51,'RNA quant data import'!E:E)/1000/C51),"")</f>
        <v/>
      </c>
      <c r="G51" s="9" t="str">
        <f>IFERROR(IF(A51="","",SUMIF('Protein quant data import'!A:A,Analysis!A51,'Protein quant data import'!F:F)/Analysis!D51/Analysis!E51),"")</f>
        <v/>
      </c>
      <c r="H51" s="2" t="str">
        <f t="shared" si="0"/>
        <v/>
      </c>
      <c r="I51" s="2" t="str">
        <f t="shared" si="1"/>
        <v/>
      </c>
      <c r="J51" s="2" t="str">
        <f t="shared" si="2"/>
        <v/>
      </c>
    </row>
    <row r="52" spans="6:10" x14ac:dyDescent="0.15">
      <c r="F52" s="2" t="str">
        <f>IFERROR(IF(Analysis!A52="","",AVERAGEIF('RNA quant data import'!A:A,Analysis!A52,'RNA quant data import'!E:E)/1000/C52),"")</f>
        <v/>
      </c>
      <c r="G52" s="9" t="str">
        <f>IFERROR(IF(A52="","",SUMIF('Protein quant data import'!A:A,Analysis!A52,'Protein quant data import'!F:F)/Analysis!D52/Analysis!E52),"")</f>
        <v/>
      </c>
      <c r="H52" s="2" t="str">
        <f t="shared" si="0"/>
        <v/>
      </c>
      <c r="I52" s="2" t="str">
        <f t="shared" si="1"/>
        <v/>
      </c>
      <c r="J52" s="2" t="str">
        <f t="shared" si="2"/>
        <v/>
      </c>
    </row>
    <row r="53" spans="6:10" x14ac:dyDescent="0.15">
      <c r="F53" s="2" t="str">
        <f>IFERROR(IF(Analysis!A53="","",AVERAGEIF('RNA quant data import'!A:A,Analysis!A53,'RNA quant data import'!E:E)/1000/C53),"")</f>
        <v/>
      </c>
      <c r="G53" s="9" t="str">
        <f>IFERROR(IF(A53="","",SUMIF('Protein quant data import'!A:A,Analysis!A53,'Protein quant data import'!F:F)/Analysis!D53/Analysis!E53),"")</f>
        <v/>
      </c>
      <c r="H53" s="2" t="str">
        <f t="shared" si="0"/>
        <v/>
      </c>
      <c r="I53" s="2" t="str">
        <f t="shared" si="1"/>
        <v/>
      </c>
      <c r="J53" s="2" t="str">
        <f t="shared" si="2"/>
        <v/>
      </c>
    </row>
    <row r="54" spans="6:10" x14ac:dyDescent="0.15">
      <c r="F54" s="2" t="str">
        <f>IFERROR(IF(Analysis!A54="","",AVERAGEIF('RNA quant data import'!A:A,Analysis!A54,'RNA quant data import'!E:E)/1000/C54),"")</f>
        <v/>
      </c>
      <c r="G54" s="9" t="str">
        <f>IFERROR(IF(A54="","",SUMIF('Protein quant data import'!A:A,Analysis!A54,'Protein quant data import'!F:F)/Analysis!D54/Analysis!E54),"")</f>
        <v/>
      </c>
      <c r="H54" s="2" t="str">
        <f t="shared" si="0"/>
        <v/>
      </c>
      <c r="I54" s="2" t="str">
        <f t="shared" si="1"/>
        <v/>
      </c>
      <c r="J54" s="2" t="str">
        <f t="shared" si="2"/>
        <v/>
      </c>
    </row>
    <row r="55" spans="6:10" x14ac:dyDescent="0.15">
      <c r="F55" s="2" t="str">
        <f>IFERROR(IF(Analysis!A55="","",AVERAGEIF('RNA quant data import'!A:A,Analysis!A55,'RNA quant data import'!E:E)/1000/C55),"")</f>
        <v/>
      </c>
      <c r="G55" s="9" t="str">
        <f>IFERROR(IF(A55="","",SUMIF('Protein quant data import'!A:A,Analysis!A55,'Protein quant data import'!F:F)/Analysis!D55/Analysis!E55),"")</f>
        <v/>
      </c>
      <c r="H55" s="2" t="str">
        <f t="shared" si="0"/>
        <v/>
      </c>
      <c r="I55" s="2" t="str">
        <f t="shared" si="1"/>
        <v/>
      </c>
      <c r="J55" s="2" t="str">
        <f t="shared" si="2"/>
        <v/>
      </c>
    </row>
    <row r="56" spans="6:10" x14ac:dyDescent="0.15">
      <c r="F56" s="2" t="str">
        <f>IFERROR(IF(Analysis!A56="","",AVERAGEIF('RNA quant data import'!A:A,Analysis!A56,'RNA quant data import'!E:E)/1000/C56),"")</f>
        <v/>
      </c>
      <c r="G56" s="9" t="str">
        <f>IFERROR(IF(A56="","",SUMIF('Protein quant data import'!A:A,Analysis!A56,'Protein quant data import'!F:F)/Analysis!D56/Analysis!E56),"")</f>
        <v/>
      </c>
      <c r="H56" s="2" t="str">
        <f t="shared" si="0"/>
        <v/>
      </c>
      <c r="I56" s="2" t="str">
        <f t="shared" si="1"/>
        <v/>
      </c>
      <c r="J56" s="2" t="str">
        <f t="shared" si="2"/>
        <v/>
      </c>
    </row>
    <row r="57" spans="6:10" x14ac:dyDescent="0.15">
      <c r="F57" s="2" t="str">
        <f>IFERROR(IF(Analysis!A57="","",AVERAGEIF('RNA quant data import'!A:A,Analysis!A57,'RNA quant data import'!E:E)/1000/C57),"")</f>
        <v/>
      </c>
      <c r="G57" s="9" t="str">
        <f>IFERROR(IF(A57="","",SUMIF('Protein quant data import'!A:A,Analysis!A57,'Protein quant data import'!F:F)/Analysis!D57/Analysis!E57),"")</f>
        <v/>
      </c>
      <c r="H57" s="2" t="str">
        <f t="shared" si="0"/>
        <v/>
      </c>
      <c r="I57" s="2" t="str">
        <f t="shared" si="1"/>
        <v/>
      </c>
      <c r="J57" s="2" t="str">
        <f t="shared" si="2"/>
        <v/>
      </c>
    </row>
    <row r="58" spans="6:10" x14ac:dyDescent="0.15">
      <c r="F58" s="2" t="str">
        <f>IFERROR(IF(Analysis!A58="","",AVERAGEIF('RNA quant data import'!A:A,Analysis!A58,'RNA quant data import'!E:E)/1000/C58),"")</f>
        <v/>
      </c>
      <c r="G58" s="9" t="str">
        <f>IFERROR(IF(A58="","",SUMIF('Protein quant data import'!A:A,Analysis!A58,'Protein quant data import'!F:F)/Analysis!D58/Analysis!E58),"")</f>
        <v/>
      </c>
      <c r="H58" s="2" t="str">
        <f t="shared" si="0"/>
        <v/>
      </c>
      <c r="I58" s="2" t="str">
        <f t="shared" si="1"/>
        <v/>
      </c>
      <c r="J58" s="2" t="str">
        <f t="shared" si="2"/>
        <v/>
      </c>
    </row>
    <row r="59" spans="6:10" x14ac:dyDescent="0.15">
      <c r="F59" s="2" t="str">
        <f>IFERROR(IF(Analysis!A59="","",AVERAGEIF('RNA quant data import'!A:A,Analysis!A59,'RNA quant data import'!E:E)/1000/C59),"")</f>
        <v/>
      </c>
      <c r="G59" s="9" t="str">
        <f>IFERROR(IF(A59="","",SUMIF('Protein quant data import'!A:A,Analysis!A59,'Protein quant data import'!F:F)/Analysis!D59/Analysis!E59),"")</f>
        <v/>
      </c>
      <c r="H59" s="2" t="str">
        <f t="shared" si="0"/>
        <v/>
      </c>
      <c r="I59" s="2" t="str">
        <f t="shared" si="1"/>
        <v/>
      </c>
      <c r="J59" s="2" t="str">
        <f t="shared" si="2"/>
        <v/>
      </c>
    </row>
    <row r="60" spans="6:10" x14ac:dyDescent="0.15">
      <c r="F60" s="2" t="str">
        <f>IFERROR(IF(Analysis!A60="","",AVERAGEIF('RNA quant data import'!A:A,Analysis!A60,'RNA quant data import'!E:E)/1000/C60),"")</f>
        <v/>
      </c>
      <c r="G60" s="9" t="str">
        <f>IFERROR(IF(A60="","",SUMIF('Protein quant data import'!A:A,Analysis!A60,'Protein quant data import'!F:F)/Analysis!D60/Analysis!E60),"")</f>
        <v/>
      </c>
      <c r="H60" s="2" t="str">
        <f t="shared" si="0"/>
        <v/>
      </c>
      <c r="I60" s="2" t="str">
        <f t="shared" si="1"/>
        <v/>
      </c>
      <c r="J60" s="2" t="str">
        <f t="shared" si="2"/>
        <v/>
      </c>
    </row>
    <row r="61" spans="6:10" x14ac:dyDescent="0.15">
      <c r="F61" s="2" t="str">
        <f>IFERROR(IF(Analysis!A61="","",AVERAGEIF('RNA quant data import'!A:A,Analysis!A61,'RNA quant data import'!E:E)/1000/C61),"")</f>
        <v/>
      </c>
      <c r="G61" s="9" t="str">
        <f>IFERROR(IF(A61="","",SUMIF('Protein quant data import'!A:A,Analysis!A61,'Protein quant data import'!F:F)/Analysis!D61/Analysis!E61),"")</f>
        <v/>
      </c>
      <c r="H61" s="2" t="str">
        <f t="shared" si="0"/>
        <v/>
      </c>
      <c r="I61" s="2" t="str">
        <f t="shared" si="1"/>
        <v/>
      </c>
      <c r="J61" s="2" t="str">
        <f t="shared" si="2"/>
        <v/>
      </c>
    </row>
    <row r="62" spans="6:10" x14ac:dyDescent="0.15">
      <c r="F62" s="2" t="str">
        <f>IFERROR(IF(Analysis!A62="","",AVERAGEIF('RNA quant data import'!A:A,Analysis!A62,'RNA quant data import'!E:E)/1000/C62),"")</f>
        <v/>
      </c>
      <c r="G62" s="9" t="str">
        <f>IFERROR(IF(A62="","",SUMIF('Protein quant data import'!A:A,Analysis!A62,'Protein quant data import'!F:F)/Analysis!D62/Analysis!E62),"")</f>
        <v/>
      </c>
      <c r="H62" s="2" t="str">
        <f t="shared" si="0"/>
        <v/>
      </c>
      <c r="I62" s="2" t="str">
        <f t="shared" si="1"/>
        <v/>
      </c>
      <c r="J62" s="2" t="str">
        <f t="shared" si="2"/>
        <v/>
      </c>
    </row>
    <row r="63" spans="6:10" x14ac:dyDescent="0.15">
      <c r="F63" s="2" t="str">
        <f>IFERROR(IF(Analysis!A63="","",AVERAGEIF('RNA quant data import'!A:A,Analysis!A63,'RNA quant data import'!E:E)/1000/C63),"")</f>
        <v/>
      </c>
      <c r="G63" s="9" t="str">
        <f>IFERROR(IF(A63="","",SUMIF('Protein quant data import'!A:A,Analysis!A63,'Protein quant data import'!F:F)/Analysis!D63/Analysis!E63),"")</f>
        <v/>
      </c>
      <c r="H63" s="2" t="str">
        <f t="shared" si="0"/>
        <v/>
      </c>
      <c r="I63" s="2" t="str">
        <f t="shared" si="1"/>
        <v/>
      </c>
      <c r="J63" s="2" t="str">
        <f t="shared" si="2"/>
        <v/>
      </c>
    </row>
    <row r="64" spans="6:10" x14ac:dyDescent="0.15">
      <c r="F64" s="2" t="str">
        <f>IFERROR(IF(Analysis!A64="","",AVERAGEIF('RNA quant data import'!A:A,Analysis!A64,'RNA quant data import'!E:E)/1000/C64),"")</f>
        <v/>
      </c>
      <c r="G64" s="9" t="str">
        <f>IFERROR(IF(A64="","",SUMIF('Protein quant data import'!A:A,Analysis!A64,'Protein quant data import'!F:F)/Analysis!D64/Analysis!E64),"")</f>
        <v/>
      </c>
      <c r="H64" s="2" t="str">
        <f t="shared" si="0"/>
        <v/>
      </c>
      <c r="I64" s="2" t="str">
        <f t="shared" si="1"/>
        <v/>
      </c>
      <c r="J64" s="2" t="str">
        <f t="shared" si="2"/>
        <v/>
      </c>
    </row>
    <row r="65" spans="6:10" x14ac:dyDescent="0.15">
      <c r="F65" s="2" t="str">
        <f>IFERROR(IF(Analysis!A65="","",AVERAGEIF('RNA quant data import'!A:A,Analysis!A65,'RNA quant data import'!E:E)/1000/C65),"")</f>
        <v/>
      </c>
      <c r="G65" s="9" t="str">
        <f>IFERROR(IF(A65="","",SUMIF('Protein quant data import'!A:A,Analysis!A65,'Protein quant data import'!F:F)/Analysis!D65/Analysis!E65),"")</f>
        <v/>
      </c>
      <c r="H65" s="2" t="str">
        <f t="shared" si="0"/>
        <v/>
      </c>
      <c r="I65" s="2" t="str">
        <f t="shared" si="1"/>
        <v/>
      </c>
      <c r="J65" s="2" t="str">
        <f t="shared" si="2"/>
        <v/>
      </c>
    </row>
    <row r="66" spans="6:10" x14ac:dyDescent="0.15">
      <c r="F66" s="2" t="str">
        <f>IFERROR(IF(Analysis!A66="","",AVERAGEIF('RNA quant data import'!A:A,Analysis!A66,'RNA quant data import'!E:E)/1000/C66),"")</f>
        <v/>
      </c>
      <c r="G66" s="9" t="str">
        <f>IFERROR(IF(A66="","",SUMIF('Protein quant data import'!A:A,Analysis!A66,'Protein quant data import'!F:F)/Analysis!D66/Analysis!E66),"")</f>
        <v/>
      </c>
      <c r="H66" s="2" t="str">
        <f t="shared" si="0"/>
        <v/>
      </c>
      <c r="I66" s="2" t="str">
        <f t="shared" si="1"/>
        <v/>
      </c>
      <c r="J66" s="2" t="str">
        <f t="shared" si="2"/>
        <v/>
      </c>
    </row>
    <row r="67" spans="6:10" x14ac:dyDescent="0.15">
      <c r="F67" s="2" t="str">
        <f>IFERROR(IF(Analysis!A67="","",AVERAGEIF('RNA quant data import'!A:A,Analysis!A67,'RNA quant data import'!E:E)/1000/C67),"")</f>
        <v/>
      </c>
      <c r="G67" s="9" t="str">
        <f>IFERROR(IF(A67="","",SUMIF('Protein quant data import'!A:A,Analysis!A67,'Protein quant data import'!F:F)/Analysis!D67/Analysis!E67),"")</f>
        <v/>
      </c>
      <c r="H67" s="2" t="str">
        <f t="shared" si="0"/>
        <v/>
      </c>
      <c r="I67" s="2" t="str">
        <f t="shared" si="1"/>
        <v/>
      </c>
      <c r="J67" s="2" t="str">
        <f t="shared" si="2"/>
        <v/>
      </c>
    </row>
    <row r="68" spans="6:10" x14ac:dyDescent="0.15">
      <c r="F68" s="2" t="str">
        <f>IFERROR(IF(Analysis!A68="","",AVERAGEIF('RNA quant data import'!A:A,Analysis!A68,'RNA quant data import'!E:E)/1000/C68),"")</f>
        <v/>
      </c>
      <c r="G68" s="9" t="str">
        <f>IFERROR(IF(A68="","",SUMIF('Protein quant data import'!A:A,Analysis!A68,'Protein quant data import'!F:F)/Analysis!D68/Analysis!E68),"")</f>
        <v/>
      </c>
      <c r="H68" s="2" t="str">
        <f t="shared" si="0"/>
        <v/>
      </c>
      <c r="I68" s="2" t="str">
        <f t="shared" si="1"/>
        <v/>
      </c>
      <c r="J68" s="2" t="str">
        <f t="shared" si="2"/>
        <v/>
      </c>
    </row>
    <row r="69" spans="6:10" x14ac:dyDescent="0.15">
      <c r="F69" s="2" t="str">
        <f>IFERROR(IF(Analysis!A69="","",AVERAGEIF('RNA quant data import'!A:A,Analysis!A69,'RNA quant data import'!E:E)/1000/C69),"")</f>
        <v/>
      </c>
      <c r="G69" s="9" t="str">
        <f>IFERROR(IF(A69="","",SUMIF('Protein quant data import'!A:A,Analysis!A69,'Protein quant data import'!F:F)/Analysis!D69/Analysis!E69),"")</f>
        <v/>
      </c>
      <c r="H69" s="2" t="str">
        <f t="shared" si="0"/>
        <v/>
      </c>
      <c r="I69" s="2" t="str">
        <f t="shared" si="1"/>
        <v/>
      </c>
      <c r="J69" s="2" t="str">
        <f t="shared" si="2"/>
        <v/>
      </c>
    </row>
    <row r="70" spans="6:10" x14ac:dyDescent="0.15">
      <c r="F70" s="2" t="str">
        <f>IFERROR(IF(Analysis!A70="","",AVERAGEIF('RNA quant data import'!A:A,Analysis!A70,'RNA quant data import'!E:E)/1000/C70),"")</f>
        <v/>
      </c>
      <c r="G70" s="9" t="str">
        <f>IFERROR(IF(A70="","",SUMIF('Protein quant data import'!A:A,Analysis!A70,'Protein quant data import'!F:F)/Analysis!D70/Analysis!E70),"")</f>
        <v/>
      </c>
      <c r="H70" s="2" t="str">
        <f t="shared" si="0"/>
        <v/>
      </c>
      <c r="I70" s="2" t="str">
        <f t="shared" si="1"/>
        <v/>
      </c>
      <c r="J70" s="2" t="str">
        <f t="shared" si="2"/>
        <v/>
      </c>
    </row>
    <row r="71" spans="6:10" x14ac:dyDescent="0.15">
      <c r="F71" s="2" t="str">
        <f>IFERROR(IF(Analysis!A71="","",AVERAGEIF('RNA quant data import'!A:A,Analysis!A71,'RNA quant data import'!E:E)/1000/C71),"")</f>
        <v/>
      </c>
      <c r="G71" s="9" t="str">
        <f>IFERROR(IF(A71="","",SUMIF('Protein quant data import'!A:A,Analysis!A71,'Protein quant data import'!F:F)/Analysis!D71/Analysis!E71),"")</f>
        <v/>
      </c>
      <c r="H71" s="2" t="str">
        <f t="shared" si="0"/>
        <v/>
      </c>
      <c r="I71" s="2" t="str">
        <f t="shared" si="1"/>
        <v/>
      </c>
      <c r="J71" s="2" t="str">
        <f t="shared" si="2"/>
        <v/>
      </c>
    </row>
    <row r="72" spans="6:10" x14ac:dyDescent="0.15">
      <c r="F72" s="2" t="str">
        <f>IFERROR(IF(Analysis!A72="","",AVERAGEIF('RNA quant data import'!A:A,Analysis!A72,'RNA quant data import'!E:E)/1000/C72),"")</f>
        <v/>
      </c>
      <c r="G72" s="9" t="str">
        <f>IFERROR(IF(A72="","",SUMIF('Protein quant data import'!A:A,Analysis!A72,'Protein quant data import'!F:F)/Analysis!D72/Analysis!E72),"")</f>
        <v/>
      </c>
      <c r="H72" s="2" t="str">
        <f t="shared" ref="H72:H105" si="3">IFERROR(IF(A72="","",F72/B72),"")</f>
        <v/>
      </c>
      <c r="I72" s="2" t="str">
        <f t="shared" ref="I72:I105" si="4">IFERROR(IF(A72="","",G72/B72),"")</f>
        <v/>
      </c>
      <c r="J72" s="2" t="str">
        <f t="shared" ref="J72:J105" si="5">IFERROR(IF(A72="","",I72/H72),"")</f>
        <v/>
      </c>
    </row>
    <row r="73" spans="6:10" x14ac:dyDescent="0.15">
      <c r="F73" s="2" t="str">
        <f>IFERROR(IF(Analysis!A73="","",AVERAGEIF('RNA quant data import'!A:A,Analysis!A73,'RNA quant data import'!E:E)/1000/C73),"")</f>
        <v/>
      </c>
      <c r="G73" s="9" t="str">
        <f>IFERROR(IF(A73="","",SUMIF('Protein quant data import'!A:A,Analysis!A73,'Protein quant data import'!F:F)/Analysis!D73/Analysis!E73),"")</f>
        <v/>
      </c>
      <c r="H73" s="2" t="str">
        <f t="shared" si="3"/>
        <v/>
      </c>
      <c r="I73" s="2" t="str">
        <f t="shared" si="4"/>
        <v/>
      </c>
      <c r="J73" s="2" t="str">
        <f t="shared" si="5"/>
        <v/>
      </c>
    </row>
    <row r="74" spans="6:10" x14ac:dyDescent="0.15">
      <c r="F74" s="2" t="str">
        <f>IFERROR(IF(Analysis!A74="","",AVERAGEIF('RNA quant data import'!A:A,Analysis!A74,'RNA quant data import'!E:E)/1000/C74),"")</f>
        <v/>
      </c>
      <c r="G74" s="9" t="str">
        <f>IFERROR(IF(A74="","",SUMIF('Protein quant data import'!A:A,Analysis!A74,'Protein quant data import'!F:F)/Analysis!D74/Analysis!E74),"")</f>
        <v/>
      </c>
      <c r="H74" s="2" t="str">
        <f t="shared" si="3"/>
        <v/>
      </c>
      <c r="I74" s="2" t="str">
        <f t="shared" si="4"/>
        <v/>
      </c>
      <c r="J74" s="2" t="str">
        <f t="shared" si="5"/>
        <v/>
      </c>
    </row>
    <row r="75" spans="6:10" x14ac:dyDescent="0.15">
      <c r="F75" s="2" t="str">
        <f>IFERROR(IF(Analysis!A75="","",AVERAGEIF('RNA quant data import'!A:A,Analysis!A75,'RNA quant data import'!E:E)/1000/C75),"")</f>
        <v/>
      </c>
      <c r="G75" s="9" t="str">
        <f>IFERROR(IF(A75="","",SUMIF('Protein quant data import'!A:A,Analysis!A75,'Protein quant data import'!F:F)/Analysis!D75/Analysis!E75),"")</f>
        <v/>
      </c>
      <c r="H75" s="2" t="str">
        <f t="shared" si="3"/>
        <v/>
      </c>
      <c r="I75" s="2" t="str">
        <f t="shared" si="4"/>
        <v/>
      </c>
      <c r="J75" s="2" t="str">
        <f t="shared" si="5"/>
        <v/>
      </c>
    </row>
    <row r="76" spans="6:10" x14ac:dyDescent="0.15">
      <c r="F76" s="2" t="str">
        <f>IFERROR(IF(Analysis!A76="","",AVERAGEIF('RNA quant data import'!A:A,Analysis!A76,'RNA quant data import'!E:E)/1000/C76),"")</f>
        <v/>
      </c>
      <c r="G76" s="9" t="str">
        <f>IFERROR(IF(A76="","",SUMIF('Protein quant data import'!A:A,Analysis!A76,'Protein quant data import'!F:F)/Analysis!D76/Analysis!E76),"")</f>
        <v/>
      </c>
      <c r="H76" s="2" t="str">
        <f t="shared" si="3"/>
        <v/>
      </c>
      <c r="I76" s="2" t="str">
        <f t="shared" si="4"/>
        <v/>
      </c>
      <c r="J76" s="2" t="str">
        <f t="shared" si="5"/>
        <v/>
      </c>
    </row>
    <row r="77" spans="6:10" x14ac:dyDescent="0.15">
      <c r="F77" s="2" t="str">
        <f>IFERROR(IF(Analysis!A77="","",AVERAGEIF('RNA quant data import'!A:A,Analysis!A77,'RNA quant data import'!E:E)/1000/C77),"")</f>
        <v/>
      </c>
      <c r="G77" s="9" t="str">
        <f>IFERROR(IF(A77="","",SUMIF('Protein quant data import'!A:A,Analysis!A77,'Protein quant data import'!F:F)/Analysis!D77/Analysis!E77),"")</f>
        <v/>
      </c>
      <c r="H77" s="2" t="str">
        <f t="shared" si="3"/>
        <v/>
      </c>
      <c r="I77" s="2" t="str">
        <f t="shared" si="4"/>
        <v/>
      </c>
      <c r="J77" s="2" t="str">
        <f t="shared" si="5"/>
        <v/>
      </c>
    </row>
    <row r="78" spans="6:10" x14ac:dyDescent="0.15">
      <c r="F78" s="2" t="str">
        <f>IFERROR(IF(Analysis!A78="","",AVERAGEIF('RNA quant data import'!A:A,Analysis!A78,'RNA quant data import'!E:E)/1000/C78),"")</f>
        <v/>
      </c>
      <c r="G78" s="9" t="str">
        <f>IFERROR(IF(A78="","",SUMIF('Protein quant data import'!A:A,Analysis!A78,'Protein quant data import'!F:F)/Analysis!D78/Analysis!E78),"")</f>
        <v/>
      </c>
      <c r="H78" s="2" t="str">
        <f t="shared" si="3"/>
        <v/>
      </c>
      <c r="I78" s="2" t="str">
        <f t="shared" si="4"/>
        <v/>
      </c>
      <c r="J78" s="2" t="str">
        <f t="shared" si="5"/>
        <v/>
      </c>
    </row>
    <row r="79" spans="6:10" x14ac:dyDescent="0.15">
      <c r="F79" s="2" t="str">
        <f>IFERROR(IF(Analysis!A79="","",AVERAGEIF('RNA quant data import'!A:A,Analysis!A79,'RNA quant data import'!E:E)/1000/C79),"")</f>
        <v/>
      </c>
      <c r="G79" s="9" t="str">
        <f>IFERROR(IF(A79="","",SUMIF('Protein quant data import'!A:A,Analysis!A79,'Protein quant data import'!F:F)/Analysis!D79/Analysis!E79),"")</f>
        <v/>
      </c>
      <c r="H79" s="2" t="str">
        <f t="shared" si="3"/>
        <v/>
      </c>
      <c r="I79" s="2" t="str">
        <f t="shared" si="4"/>
        <v/>
      </c>
      <c r="J79" s="2" t="str">
        <f t="shared" si="5"/>
        <v/>
      </c>
    </row>
    <row r="80" spans="6:10" x14ac:dyDescent="0.15">
      <c r="F80" s="2" t="str">
        <f>IFERROR(IF(Analysis!A80="","",AVERAGEIF('RNA quant data import'!A:A,Analysis!A80,'RNA quant data import'!E:E)/1000/C80),"")</f>
        <v/>
      </c>
      <c r="G80" s="9" t="str">
        <f>IFERROR(IF(A80="","",SUMIF('Protein quant data import'!A:A,Analysis!A80,'Protein quant data import'!F:F)/Analysis!D80/Analysis!E80),"")</f>
        <v/>
      </c>
      <c r="H80" s="2" t="str">
        <f t="shared" si="3"/>
        <v/>
      </c>
      <c r="I80" s="2" t="str">
        <f t="shared" si="4"/>
        <v/>
      </c>
      <c r="J80" s="2" t="str">
        <f t="shared" si="5"/>
        <v/>
      </c>
    </row>
    <row r="81" spans="6:10" x14ac:dyDescent="0.15">
      <c r="F81" s="2" t="str">
        <f>IFERROR(IF(Analysis!A81="","",AVERAGEIF('RNA quant data import'!A:A,Analysis!A81,'RNA quant data import'!E:E)/1000/C81),"")</f>
        <v/>
      </c>
      <c r="G81" s="9" t="str">
        <f>IFERROR(IF(A81="","",SUMIF('Protein quant data import'!A:A,Analysis!A81,'Protein quant data import'!F:F)/Analysis!D81/Analysis!E81),"")</f>
        <v/>
      </c>
      <c r="H81" s="2" t="str">
        <f t="shared" si="3"/>
        <v/>
      </c>
      <c r="I81" s="2" t="str">
        <f t="shared" si="4"/>
        <v/>
      </c>
      <c r="J81" s="2" t="str">
        <f t="shared" si="5"/>
        <v/>
      </c>
    </row>
    <row r="82" spans="6:10" x14ac:dyDescent="0.15">
      <c r="F82" s="2" t="str">
        <f>IFERROR(IF(Analysis!A82="","",AVERAGEIF('RNA quant data import'!A:A,Analysis!A82,'RNA quant data import'!E:E)/1000/C82),"")</f>
        <v/>
      </c>
      <c r="G82" s="9" t="str">
        <f>IFERROR(IF(A82="","",SUMIF('Protein quant data import'!A:A,Analysis!A82,'Protein quant data import'!F:F)/Analysis!D82/Analysis!E82),"")</f>
        <v/>
      </c>
      <c r="H82" s="2" t="str">
        <f t="shared" si="3"/>
        <v/>
      </c>
      <c r="I82" s="2" t="str">
        <f t="shared" si="4"/>
        <v/>
      </c>
      <c r="J82" s="2" t="str">
        <f t="shared" si="5"/>
        <v/>
      </c>
    </row>
    <row r="83" spans="6:10" x14ac:dyDescent="0.15">
      <c r="F83" s="2" t="str">
        <f>IFERROR(IF(Analysis!A83="","",AVERAGEIF('RNA quant data import'!A:A,Analysis!A83,'RNA quant data import'!E:E)/1000/C83),"")</f>
        <v/>
      </c>
      <c r="G83" s="9" t="str">
        <f>IFERROR(IF(A83="","",SUMIF('Protein quant data import'!A:A,Analysis!A83,'Protein quant data import'!F:F)/Analysis!D83/Analysis!E83),"")</f>
        <v/>
      </c>
      <c r="H83" s="2" t="str">
        <f t="shared" si="3"/>
        <v/>
      </c>
      <c r="I83" s="2" t="str">
        <f t="shared" si="4"/>
        <v/>
      </c>
      <c r="J83" s="2" t="str">
        <f t="shared" si="5"/>
        <v/>
      </c>
    </row>
    <row r="84" spans="6:10" x14ac:dyDescent="0.15">
      <c r="F84" s="2" t="str">
        <f>IFERROR(IF(Analysis!A84="","",AVERAGEIF('RNA quant data import'!A:A,Analysis!A84,'RNA quant data import'!E:E)/1000/C84),"")</f>
        <v/>
      </c>
      <c r="G84" s="9" t="str">
        <f>IFERROR(IF(A84="","",SUMIF('Protein quant data import'!A:A,Analysis!A84,'Protein quant data import'!F:F)/Analysis!D84/Analysis!E84),"")</f>
        <v/>
      </c>
      <c r="H84" s="2" t="str">
        <f t="shared" si="3"/>
        <v/>
      </c>
      <c r="I84" s="2" t="str">
        <f t="shared" si="4"/>
        <v/>
      </c>
      <c r="J84" s="2" t="str">
        <f t="shared" si="5"/>
        <v/>
      </c>
    </row>
    <row r="85" spans="6:10" x14ac:dyDescent="0.15">
      <c r="F85" s="2" t="str">
        <f>IFERROR(IF(Analysis!A85="","",AVERAGEIF('RNA quant data import'!A:A,Analysis!A85,'RNA quant data import'!E:E)/1000/C85),"")</f>
        <v/>
      </c>
      <c r="G85" s="9" t="str">
        <f>IFERROR(IF(A85="","",SUMIF('Protein quant data import'!A:A,Analysis!A85,'Protein quant data import'!F:F)/Analysis!D85/Analysis!E85),"")</f>
        <v/>
      </c>
      <c r="H85" s="2" t="str">
        <f t="shared" si="3"/>
        <v/>
      </c>
      <c r="I85" s="2" t="str">
        <f t="shared" si="4"/>
        <v/>
      </c>
      <c r="J85" s="2" t="str">
        <f t="shared" si="5"/>
        <v/>
      </c>
    </row>
    <row r="86" spans="6:10" x14ac:dyDescent="0.15">
      <c r="F86" s="2" t="str">
        <f>IFERROR(IF(Analysis!A86="","",AVERAGEIF('RNA quant data import'!A:A,Analysis!A86,'RNA quant data import'!E:E)/1000/C86),"")</f>
        <v/>
      </c>
      <c r="G86" s="9" t="str">
        <f>IFERROR(IF(A86="","",SUMIF('Protein quant data import'!A:A,Analysis!A86,'Protein quant data import'!F:F)/Analysis!D86/Analysis!E86),"")</f>
        <v/>
      </c>
      <c r="H86" s="2" t="str">
        <f t="shared" si="3"/>
        <v/>
      </c>
      <c r="I86" s="2" t="str">
        <f t="shared" si="4"/>
        <v/>
      </c>
      <c r="J86" s="2" t="str">
        <f t="shared" si="5"/>
        <v/>
      </c>
    </row>
    <row r="87" spans="6:10" x14ac:dyDescent="0.15">
      <c r="F87" s="2" t="str">
        <f>IFERROR(IF(Analysis!A87="","",AVERAGEIF('RNA quant data import'!A:A,Analysis!A87,'RNA quant data import'!E:E)/1000/C87),"")</f>
        <v/>
      </c>
      <c r="G87" s="9" t="str">
        <f>IFERROR(IF(A87="","",SUMIF('Protein quant data import'!A:A,Analysis!A87,'Protein quant data import'!F:F)/Analysis!D87/Analysis!E87),"")</f>
        <v/>
      </c>
      <c r="H87" s="2" t="str">
        <f t="shared" si="3"/>
        <v/>
      </c>
      <c r="I87" s="2" t="str">
        <f t="shared" si="4"/>
        <v/>
      </c>
      <c r="J87" s="2" t="str">
        <f t="shared" si="5"/>
        <v/>
      </c>
    </row>
    <row r="88" spans="6:10" x14ac:dyDescent="0.15">
      <c r="F88" s="2" t="str">
        <f>IFERROR(IF(Analysis!A88="","",AVERAGEIF('RNA quant data import'!A:A,Analysis!A88,'RNA quant data import'!E:E)/1000/C88),"")</f>
        <v/>
      </c>
      <c r="G88" s="9" t="str">
        <f>IFERROR(IF(A88="","",SUMIF('Protein quant data import'!A:A,Analysis!A88,'Protein quant data import'!F:F)/Analysis!D88/Analysis!E88),"")</f>
        <v/>
      </c>
      <c r="H88" s="2" t="str">
        <f t="shared" si="3"/>
        <v/>
      </c>
      <c r="I88" s="2" t="str">
        <f t="shared" si="4"/>
        <v/>
      </c>
      <c r="J88" s="2" t="str">
        <f t="shared" si="5"/>
        <v/>
      </c>
    </row>
    <row r="89" spans="6:10" x14ac:dyDescent="0.15">
      <c r="F89" s="2" t="str">
        <f>IFERROR(IF(Analysis!A89="","",AVERAGEIF('RNA quant data import'!A:A,Analysis!A89,'RNA quant data import'!E:E)/1000/C89),"")</f>
        <v/>
      </c>
      <c r="G89" s="9" t="str">
        <f>IFERROR(IF(A89="","",SUMIF('Protein quant data import'!A:A,Analysis!A89,'Protein quant data import'!F:F)/Analysis!D89/Analysis!E89),"")</f>
        <v/>
      </c>
      <c r="H89" s="2" t="str">
        <f t="shared" si="3"/>
        <v/>
      </c>
      <c r="I89" s="2" t="str">
        <f t="shared" si="4"/>
        <v/>
      </c>
      <c r="J89" s="2" t="str">
        <f t="shared" si="5"/>
        <v/>
      </c>
    </row>
    <row r="90" spans="6:10" x14ac:dyDescent="0.15">
      <c r="F90" s="2" t="str">
        <f>IFERROR(IF(Analysis!A90="","",AVERAGEIF('RNA quant data import'!A:A,Analysis!A90,'RNA quant data import'!E:E)/1000/C90),"")</f>
        <v/>
      </c>
      <c r="G90" s="9" t="str">
        <f>IFERROR(IF(A90="","",SUMIF('Protein quant data import'!A:A,Analysis!A90,'Protein quant data import'!F:F)/Analysis!D90/Analysis!E90),"")</f>
        <v/>
      </c>
      <c r="H90" s="2" t="str">
        <f t="shared" si="3"/>
        <v/>
      </c>
      <c r="I90" s="2" t="str">
        <f t="shared" si="4"/>
        <v/>
      </c>
      <c r="J90" s="2" t="str">
        <f t="shared" si="5"/>
        <v/>
      </c>
    </row>
    <row r="91" spans="6:10" x14ac:dyDescent="0.15">
      <c r="F91" s="2" t="str">
        <f>IFERROR(IF(Analysis!A91="","",AVERAGEIF('RNA quant data import'!A:A,Analysis!A91,'RNA quant data import'!E:E)/1000/C91),"")</f>
        <v/>
      </c>
      <c r="G91" s="9" t="str">
        <f>IFERROR(IF(A91="","",SUMIF('Protein quant data import'!A:A,Analysis!A91,'Protein quant data import'!F:F)/Analysis!D91/Analysis!E91),"")</f>
        <v/>
      </c>
      <c r="H91" s="2" t="str">
        <f t="shared" si="3"/>
        <v/>
      </c>
      <c r="I91" s="2" t="str">
        <f t="shared" si="4"/>
        <v/>
      </c>
      <c r="J91" s="2" t="str">
        <f t="shared" si="5"/>
        <v/>
      </c>
    </row>
    <row r="92" spans="6:10" x14ac:dyDescent="0.15">
      <c r="F92" s="2" t="str">
        <f>IFERROR(IF(Analysis!A92="","",AVERAGEIF('RNA quant data import'!A:A,Analysis!A92,'RNA quant data import'!E:E)/1000/C92),"")</f>
        <v/>
      </c>
      <c r="G92" s="9" t="str">
        <f>IFERROR(IF(A92="","",SUMIF('Protein quant data import'!A:A,Analysis!A92,'Protein quant data import'!F:F)/Analysis!D92/Analysis!E92),"")</f>
        <v/>
      </c>
      <c r="H92" s="2" t="str">
        <f t="shared" si="3"/>
        <v/>
      </c>
      <c r="I92" s="2" t="str">
        <f t="shared" si="4"/>
        <v/>
      </c>
      <c r="J92" s="2" t="str">
        <f t="shared" si="5"/>
        <v/>
      </c>
    </row>
    <row r="93" spans="6:10" x14ac:dyDescent="0.15">
      <c r="F93" s="2" t="str">
        <f>IFERROR(IF(Analysis!A93="","",AVERAGEIF('RNA quant data import'!A:A,Analysis!A93,'RNA quant data import'!E:E)/1000/C93),"")</f>
        <v/>
      </c>
      <c r="G93" s="9" t="str">
        <f>IFERROR(IF(A93="","",SUMIF('Protein quant data import'!A:A,Analysis!A93,'Protein quant data import'!F:F)/Analysis!D93/Analysis!E93),"")</f>
        <v/>
      </c>
      <c r="H93" s="2" t="str">
        <f t="shared" si="3"/>
        <v/>
      </c>
      <c r="I93" s="2" t="str">
        <f t="shared" si="4"/>
        <v/>
      </c>
      <c r="J93" s="2" t="str">
        <f t="shared" si="5"/>
        <v/>
      </c>
    </row>
    <row r="94" spans="6:10" x14ac:dyDescent="0.15">
      <c r="F94" s="2" t="str">
        <f>IFERROR(IF(Analysis!A94="","",AVERAGEIF('RNA quant data import'!A:A,Analysis!A94,'RNA quant data import'!E:E)/1000/C94),"")</f>
        <v/>
      </c>
      <c r="G94" s="9" t="str">
        <f>IFERROR(IF(A94="","",SUMIF('Protein quant data import'!A:A,Analysis!A94,'Protein quant data import'!F:F)/Analysis!D94/Analysis!E94),"")</f>
        <v/>
      </c>
      <c r="H94" s="2" t="str">
        <f t="shared" si="3"/>
        <v/>
      </c>
      <c r="I94" s="2" t="str">
        <f t="shared" si="4"/>
        <v/>
      </c>
      <c r="J94" s="2" t="str">
        <f t="shared" si="5"/>
        <v/>
      </c>
    </row>
    <row r="95" spans="6:10" x14ac:dyDescent="0.15">
      <c r="F95" s="2" t="str">
        <f>IFERROR(IF(Analysis!A95="","",AVERAGEIF('RNA quant data import'!A:A,Analysis!A95,'RNA quant data import'!E:E)/1000/C95),"")</f>
        <v/>
      </c>
      <c r="G95" s="9" t="str">
        <f>IFERROR(IF(A95="","",SUMIF('Protein quant data import'!A:A,Analysis!A95,'Protein quant data import'!F:F)/Analysis!D95/Analysis!E95),"")</f>
        <v/>
      </c>
      <c r="H95" s="2" t="str">
        <f t="shared" si="3"/>
        <v/>
      </c>
      <c r="I95" s="2" t="str">
        <f t="shared" si="4"/>
        <v/>
      </c>
      <c r="J95" s="2" t="str">
        <f t="shared" si="5"/>
        <v/>
      </c>
    </row>
    <row r="96" spans="6:10" x14ac:dyDescent="0.15">
      <c r="F96" s="2" t="str">
        <f>IFERROR(IF(Analysis!A96="","",AVERAGEIF('RNA quant data import'!A:A,Analysis!A96,'RNA quant data import'!E:E)/1000/C96),"")</f>
        <v/>
      </c>
      <c r="G96" s="9" t="str">
        <f>IFERROR(IF(A96="","",SUMIF('Protein quant data import'!A:A,Analysis!A96,'Protein quant data import'!F:F)/Analysis!D96/Analysis!E96),"")</f>
        <v/>
      </c>
      <c r="H96" s="2" t="str">
        <f t="shared" si="3"/>
        <v/>
      </c>
      <c r="I96" s="2" t="str">
        <f t="shared" si="4"/>
        <v/>
      </c>
      <c r="J96" s="2" t="str">
        <f t="shared" si="5"/>
        <v/>
      </c>
    </row>
    <row r="97" spans="6:10" x14ac:dyDescent="0.15">
      <c r="F97" s="2" t="str">
        <f>IFERROR(IF(Analysis!A97="","",AVERAGEIF('RNA quant data import'!A:A,Analysis!A97,'RNA quant data import'!E:E)/1000/C97),"")</f>
        <v/>
      </c>
      <c r="G97" s="9" t="str">
        <f>IFERROR(IF(A97="","",SUMIF('Protein quant data import'!A:A,Analysis!A97,'Protein quant data import'!F:F)/Analysis!D97/Analysis!E97),"")</f>
        <v/>
      </c>
      <c r="H97" s="2" t="str">
        <f t="shared" si="3"/>
        <v/>
      </c>
      <c r="I97" s="2" t="str">
        <f t="shared" si="4"/>
        <v/>
      </c>
      <c r="J97" s="2" t="str">
        <f t="shared" si="5"/>
        <v/>
      </c>
    </row>
    <row r="98" spans="6:10" x14ac:dyDescent="0.15">
      <c r="F98" s="2" t="str">
        <f>IFERROR(IF(Analysis!A98="","",AVERAGEIF('RNA quant data import'!A:A,Analysis!A98,'RNA quant data import'!E:E)/1000/C98),"")</f>
        <v/>
      </c>
      <c r="G98" s="9" t="str">
        <f>IFERROR(IF(A98="","",SUMIF('Protein quant data import'!A:A,Analysis!A98,'Protein quant data import'!F:F)/Analysis!D98/Analysis!E98),"")</f>
        <v/>
      </c>
      <c r="H98" s="2" t="str">
        <f t="shared" si="3"/>
        <v/>
      </c>
      <c r="I98" s="2" t="str">
        <f t="shared" si="4"/>
        <v/>
      </c>
      <c r="J98" s="2" t="str">
        <f t="shared" si="5"/>
        <v/>
      </c>
    </row>
    <row r="99" spans="6:10" x14ac:dyDescent="0.15">
      <c r="F99" s="2" t="str">
        <f>IFERROR(IF(Analysis!A99="","",AVERAGEIF('RNA quant data import'!A:A,Analysis!A99,'RNA quant data import'!E:E)/1000/C99),"")</f>
        <v/>
      </c>
      <c r="G99" s="9" t="str">
        <f>IFERROR(IF(A99="","",SUMIF('Protein quant data import'!A:A,Analysis!A99,'Protein quant data import'!F:F)/Analysis!D99/Analysis!E99),"")</f>
        <v/>
      </c>
      <c r="H99" s="2" t="str">
        <f t="shared" si="3"/>
        <v/>
      </c>
      <c r="I99" s="2" t="str">
        <f t="shared" si="4"/>
        <v/>
      </c>
      <c r="J99" s="2" t="str">
        <f t="shared" si="5"/>
        <v/>
      </c>
    </row>
    <row r="100" spans="6:10" x14ac:dyDescent="0.15">
      <c r="F100" s="2" t="str">
        <f>IFERROR(IF(Analysis!A100="","",AVERAGEIF('RNA quant data import'!A:A,Analysis!A100,'RNA quant data import'!E:E)/1000/C100),"")</f>
        <v/>
      </c>
      <c r="G100" s="9" t="str">
        <f>IFERROR(IF(A100="","",SUMIF('Protein quant data import'!A:A,Analysis!A100,'Protein quant data import'!F:F)/Analysis!D100/Analysis!E100),"")</f>
        <v/>
      </c>
      <c r="H100" s="2" t="str">
        <f t="shared" si="3"/>
        <v/>
      </c>
      <c r="I100" s="2" t="str">
        <f t="shared" si="4"/>
        <v/>
      </c>
      <c r="J100" s="2" t="str">
        <f t="shared" si="5"/>
        <v/>
      </c>
    </row>
    <row r="101" spans="6:10" x14ac:dyDescent="0.15">
      <c r="F101" s="2" t="str">
        <f>IFERROR(IF(Analysis!A101="","",AVERAGEIF('RNA quant data import'!A:A,Analysis!A101,'RNA quant data import'!E:E)/1000/C101),"")</f>
        <v/>
      </c>
      <c r="G101" s="9" t="str">
        <f>IFERROR(IF(A101="","",SUMIF('Protein quant data import'!A:A,Analysis!A101,'Protein quant data import'!F:F)/Analysis!D101/Analysis!E101),"")</f>
        <v/>
      </c>
      <c r="H101" s="2" t="str">
        <f t="shared" si="3"/>
        <v/>
      </c>
      <c r="I101" s="2" t="str">
        <f t="shared" si="4"/>
        <v/>
      </c>
      <c r="J101" s="2" t="str">
        <f t="shared" si="5"/>
        <v/>
      </c>
    </row>
    <row r="102" spans="6:10" x14ac:dyDescent="0.15">
      <c r="F102" s="2" t="str">
        <f>IFERROR(IF(Analysis!A102="","",AVERAGEIF('RNA quant data import'!A:A,Analysis!A102,'RNA quant data import'!E:E)/1000/C102),"")</f>
        <v/>
      </c>
      <c r="G102" s="9" t="str">
        <f>IFERROR(IF(A102="","",SUMIF('Protein quant data import'!A:A,Analysis!A102,'Protein quant data import'!F:F)/Analysis!D102/Analysis!E102),"")</f>
        <v/>
      </c>
      <c r="H102" s="2" t="str">
        <f t="shared" si="3"/>
        <v/>
      </c>
      <c r="I102" s="2" t="str">
        <f t="shared" si="4"/>
        <v/>
      </c>
      <c r="J102" s="2" t="str">
        <f t="shared" si="5"/>
        <v/>
      </c>
    </row>
    <row r="103" spans="6:10" x14ac:dyDescent="0.15">
      <c r="F103" s="2" t="str">
        <f>IFERROR(IF(Analysis!A103="","",AVERAGEIF('RNA quant data import'!A:A,Analysis!A103,'RNA quant data import'!E:E)/1000/C103),"")</f>
        <v/>
      </c>
      <c r="G103" s="9" t="str">
        <f>IFERROR(IF(A103="","",SUMIF('Protein quant data import'!A:A,Analysis!A103,'Protein quant data import'!F:F)/Analysis!D103/Analysis!E103),"")</f>
        <v/>
      </c>
      <c r="H103" s="2" t="str">
        <f t="shared" si="3"/>
        <v/>
      </c>
      <c r="I103" s="2" t="str">
        <f t="shared" si="4"/>
        <v/>
      </c>
      <c r="J103" s="2" t="str">
        <f t="shared" si="5"/>
        <v/>
      </c>
    </row>
    <row r="104" spans="6:10" x14ac:dyDescent="0.15">
      <c r="F104" s="2" t="str">
        <f>IFERROR(IF(Analysis!A104="","",AVERAGEIF('RNA quant data import'!A:A,Analysis!A104,'RNA quant data import'!E:E)/1000/C104),"")</f>
        <v/>
      </c>
      <c r="G104" s="9" t="str">
        <f>IFERROR(IF(A104="","",SUMIF('Protein quant data import'!A:A,Analysis!A104,'Protein quant data import'!F:F)/Analysis!D104/Analysis!E104),"")</f>
        <v/>
      </c>
      <c r="H104" s="2" t="str">
        <f t="shared" si="3"/>
        <v/>
      </c>
      <c r="I104" s="2" t="str">
        <f t="shared" si="4"/>
        <v/>
      </c>
      <c r="J104" s="2" t="str">
        <f t="shared" si="5"/>
        <v/>
      </c>
    </row>
    <row r="105" spans="6:10" x14ac:dyDescent="0.15">
      <c r="F105" s="2" t="str">
        <f>IFERROR(IF(Analysis!A105="","",AVERAGEIF('RNA quant data import'!A:A,Analysis!A105,'RNA quant data import'!E:E)/1000/C105),"")</f>
        <v/>
      </c>
      <c r="G105" s="9" t="str">
        <f>IFERROR(IF(A105="","",SUMIF('Protein quant data import'!A:A,Analysis!A105,'Protein quant data import'!F:F)/Analysis!D105/Analysis!E105),"")</f>
        <v/>
      </c>
      <c r="H105" s="2" t="str">
        <f t="shared" si="3"/>
        <v/>
      </c>
      <c r="I105" s="2" t="str">
        <f t="shared" si="4"/>
        <v/>
      </c>
      <c r="J105" s="2" t="str">
        <f t="shared" si="5"/>
        <v/>
      </c>
    </row>
    <row r="106" spans="6:10" x14ac:dyDescent="0.15">
      <c r="F106" s="2"/>
      <c r="G106" s="9"/>
      <c r="H106" s="2"/>
      <c r="I106" s="2"/>
      <c r="J106" s="2"/>
    </row>
    <row r="107" spans="6:10" x14ac:dyDescent="0.15">
      <c r="F107" s="2"/>
      <c r="G107" s="9"/>
      <c r="H107" s="2"/>
      <c r="I107" s="2"/>
      <c r="J107" s="2"/>
    </row>
    <row r="108" spans="6:10" x14ac:dyDescent="0.15">
      <c r="F108" s="2"/>
      <c r="G108" s="9"/>
      <c r="H108" s="2"/>
      <c r="I108" s="2"/>
      <c r="J108" s="2"/>
    </row>
    <row r="109" spans="6:10" x14ac:dyDescent="0.15">
      <c r="F109" s="2"/>
      <c r="G109" s="9"/>
      <c r="H109" s="2"/>
      <c r="I109" s="2"/>
    </row>
    <row r="110" spans="6:10" x14ac:dyDescent="0.15">
      <c r="F110" s="2"/>
      <c r="G110" s="9"/>
      <c r="H110" s="2"/>
      <c r="I110" s="2"/>
    </row>
    <row r="111" spans="6:10" x14ac:dyDescent="0.15">
      <c r="F111" s="2"/>
      <c r="G111" s="9"/>
      <c r="H111" s="2"/>
      <c r="I111" s="2"/>
    </row>
    <row r="112" spans="6:10" x14ac:dyDescent="0.15">
      <c r="F112" s="2"/>
      <c r="G112" s="9"/>
      <c r="H112" s="2"/>
      <c r="I112" s="2"/>
    </row>
    <row r="113" spans="6:9" x14ac:dyDescent="0.15">
      <c r="F113" s="2"/>
      <c r="G113" s="9"/>
      <c r="H113" s="2"/>
      <c r="I113" s="2"/>
    </row>
    <row r="114" spans="6:9" x14ac:dyDescent="0.15">
      <c r="F114" s="2"/>
      <c r="G114" s="9"/>
      <c r="H114" s="2"/>
      <c r="I114" s="2"/>
    </row>
    <row r="115" spans="6:9" x14ac:dyDescent="0.15">
      <c r="F115" s="2"/>
      <c r="G115" s="9"/>
      <c r="H115" s="2"/>
      <c r="I115" s="2"/>
    </row>
    <row r="116" spans="6:9" x14ac:dyDescent="0.15">
      <c r="F116" s="2"/>
      <c r="G116" s="9"/>
      <c r="H116" s="2"/>
      <c r="I116" s="2"/>
    </row>
    <row r="117" spans="6:9" x14ac:dyDescent="0.15">
      <c r="F117" s="2"/>
      <c r="G117" s="9"/>
      <c r="H117" s="2"/>
      <c r="I117" s="2"/>
    </row>
    <row r="118" spans="6:9" x14ac:dyDescent="0.15">
      <c r="F118" s="2"/>
      <c r="G118" s="9"/>
      <c r="H118" s="2"/>
      <c r="I118" s="2"/>
    </row>
    <row r="119" spans="6:9" x14ac:dyDescent="0.15">
      <c r="F119" s="2"/>
      <c r="G119" s="9"/>
      <c r="H119" s="2"/>
      <c r="I119" s="2"/>
    </row>
    <row r="120" spans="6:9" x14ac:dyDescent="0.15">
      <c r="F120" s="2"/>
      <c r="G120" s="9"/>
      <c r="H120" s="2"/>
      <c r="I120" s="2"/>
    </row>
    <row r="121" spans="6:9" x14ac:dyDescent="0.15">
      <c r="F121" s="2"/>
      <c r="G121" s="9"/>
      <c r="H121" s="2"/>
      <c r="I121" s="2"/>
    </row>
    <row r="122" spans="6:9" x14ac:dyDescent="0.15">
      <c r="F122" s="2"/>
      <c r="G122" s="9"/>
      <c r="H122" s="2"/>
      <c r="I122" s="2"/>
    </row>
    <row r="123" spans="6:9" x14ac:dyDescent="0.15">
      <c r="F123" s="2"/>
      <c r="G123" s="9"/>
      <c r="H123" s="2"/>
      <c r="I123" s="2"/>
    </row>
    <row r="124" spans="6:9" x14ac:dyDescent="0.15">
      <c r="F124" s="2"/>
      <c r="G124" s="9"/>
      <c r="H124" s="2"/>
      <c r="I124" s="2"/>
    </row>
    <row r="125" spans="6:9" x14ac:dyDescent="0.15">
      <c r="F125" s="2"/>
      <c r="G125" s="9"/>
      <c r="H125" s="2"/>
      <c r="I125" s="2"/>
    </row>
    <row r="126" spans="6:9" x14ac:dyDescent="0.15">
      <c r="F126" s="2"/>
      <c r="G126" s="9"/>
      <c r="H126" s="2"/>
      <c r="I126" s="2"/>
    </row>
    <row r="127" spans="6:9" x14ac:dyDescent="0.15">
      <c r="F127" s="2"/>
      <c r="G127" s="9"/>
      <c r="H127" s="2"/>
      <c r="I127" s="2"/>
    </row>
    <row r="128" spans="6:9" x14ac:dyDescent="0.15">
      <c r="F128" s="2"/>
      <c r="G128" s="9"/>
      <c r="H128" s="2"/>
      <c r="I128" s="2"/>
    </row>
    <row r="129" spans="6:9" x14ac:dyDescent="0.15">
      <c r="F129" s="2"/>
      <c r="G129" s="9"/>
      <c r="H129" s="2"/>
      <c r="I129" s="2"/>
    </row>
    <row r="130" spans="6:9" x14ac:dyDescent="0.15">
      <c r="F130" s="2"/>
      <c r="G130" s="9"/>
      <c r="H130" s="2"/>
      <c r="I130" s="2"/>
    </row>
    <row r="131" spans="6:9" x14ac:dyDescent="0.15">
      <c r="F131" s="2"/>
      <c r="G131" s="9"/>
      <c r="H131" s="2"/>
      <c r="I131" s="2"/>
    </row>
    <row r="132" spans="6:9" x14ac:dyDescent="0.15">
      <c r="F132" s="2"/>
      <c r="G132" s="9"/>
      <c r="H132" s="2"/>
      <c r="I132" s="2"/>
    </row>
    <row r="133" spans="6:9" x14ac:dyDescent="0.15">
      <c r="F133" s="2"/>
      <c r="G133" s="9"/>
      <c r="H133" s="2"/>
      <c r="I133" s="2"/>
    </row>
    <row r="134" spans="6:9" x14ac:dyDescent="0.15">
      <c r="F134" s="2"/>
      <c r="G134" s="9"/>
      <c r="H134" s="2"/>
      <c r="I134" s="2"/>
    </row>
    <row r="135" spans="6:9" x14ac:dyDescent="0.15">
      <c r="F135" s="2"/>
      <c r="G135" s="9"/>
      <c r="H135" s="2"/>
      <c r="I135" s="2"/>
    </row>
    <row r="136" spans="6:9" x14ac:dyDescent="0.15">
      <c r="F136" s="2"/>
      <c r="G136" s="9"/>
      <c r="H136" s="2"/>
      <c r="I136" s="2"/>
    </row>
    <row r="137" spans="6:9" x14ac:dyDescent="0.15">
      <c r="F137" s="2"/>
      <c r="G137" s="9"/>
      <c r="H137" s="2"/>
      <c r="I137" s="2"/>
    </row>
    <row r="138" spans="6:9" x14ac:dyDescent="0.15">
      <c r="F138" s="2"/>
      <c r="G138" s="9"/>
      <c r="H138" s="2"/>
      <c r="I138" s="2"/>
    </row>
    <row r="139" spans="6:9" x14ac:dyDescent="0.15">
      <c r="F139" s="2"/>
      <c r="G139" s="9"/>
      <c r="H139" s="2"/>
      <c r="I139" s="2"/>
    </row>
    <row r="140" spans="6:9" x14ac:dyDescent="0.15">
      <c r="F140" s="2"/>
      <c r="G140" s="9"/>
      <c r="H140" s="2"/>
      <c r="I140" s="2"/>
    </row>
    <row r="141" spans="6:9" x14ac:dyDescent="0.15">
      <c r="F141" s="2"/>
      <c r="G141" s="9"/>
      <c r="H141" s="2"/>
      <c r="I141" s="2"/>
    </row>
    <row r="142" spans="6:9" x14ac:dyDescent="0.15">
      <c r="F142" s="2"/>
      <c r="G142" s="9"/>
      <c r="H142" s="2"/>
      <c r="I142" s="2"/>
    </row>
    <row r="143" spans="6:9" x14ac:dyDescent="0.15">
      <c r="F143" s="2"/>
      <c r="G143" s="9"/>
      <c r="H143" s="2"/>
      <c r="I143" s="2"/>
    </row>
    <row r="144" spans="6:9" x14ac:dyDescent="0.15">
      <c r="F144" s="2"/>
      <c r="G144" s="9"/>
      <c r="H144" s="2"/>
      <c r="I144" s="2"/>
    </row>
    <row r="145" spans="6:9" x14ac:dyDescent="0.15">
      <c r="F145" s="2"/>
      <c r="G145" s="9"/>
      <c r="H145" s="2"/>
      <c r="I145" s="2"/>
    </row>
    <row r="146" spans="6:9" x14ac:dyDescent="0.15">
      <c r="F146" s="2"/>
      <c r="G146" s="9"/>
      <c r="H146" s="2"/>
      <c r="I146" s="2"/>
    </row>
    <row r="147" spans="6:9" x14ac:dyDescent="0.15">
      <c r="F147" s="2"/>
      <c r="G147" s="9"/>
      <c r="H147" s="2"/>
      <c r="I147" s="2"/>
    </row>
    <row r="148" spans="6:9" x14ac:dyDescent="0.15">
      <c r="F148" s="2"/>
      <c r="G148" s="9"/>
      <c r="H148" s="2"/>
      <c r="I148" s="2"/>
    </row>
    <row r="149" spans="6:9" x14ac:dyDescent="0.15">
      <c r="F149" s="2"/>
      <c r="G149" s="9"/>
      <c r="H149" s="2"/>
      <c r="I149" s="2"/>
    </row>
    <row r="150" spans="6:9" x14ac:dyDescent="0.15">
      <c r="F150" s="2"/>
      <c r="G150" s="9"/>
      <c r="H150" s="2"/>
      <c r="I150" s="2"/>
    </row>
    <row r="151" spans="6:9" x14ac:dyDescent="0.15">
      <c r="F151" s="2"/>
      <c r="G151" s="9"/>
      <c r="H151" s="2"/>
      <c r="I151" s="2"/>
    </row>
    <row r="152" spans="6:9" x14ac:dyDescent="0.15">
      <c r="F152" s="2"/>
      <c r="G152" s="9"/>
      <c r="H152" s="2"/>
      <c r="I152" s="2"/>
    </row>
    <row r="153" spans="6:9" x14ac:dyDescent="0.15">
      <c r="F153" s="2"/>
      <c r="G153" s="9"/>
      <c r="H153" s="2"/>
      <c r="I153" s="2"/>
    </row>
    <row r="154" spans="6:9" x14ac:dyDescent="0.15">
      <c r="F154" s="2"/>
      <c r="G154" s="9"/>
      <c r="H154" s="2"/>
      <c r="I154" s="2"/>
    </row>
    <row r="155" spans="6:9" x14ac:dyDescent="0.15">
      <c r="F155" s="2"/>
      <c r="G155" s="9"/>
      <c r="H155" s="2"/>
      <c r="I155" s="2"/>
    </row>
    <row r="156" spans="6:9" x14ac:dyDescent="0.15">
      <c r="F156" s="2"/>
      <c r="G156" s="9"/>
      <c r="H156" s="2"/>
      <c r="I156" s="2"/>
    </row>
    <row r="157" spans="6:9" x14ac:dyDescent="0.15">
      <c r="F157" s="2"/>
      <c r="G157" s="9"/>
      <c r="H157" s="2"/>
      <c r="I157" s="2"/>
    </row>
    <row r="158" spans="6:9" x14ac:dyDescent="0.15">
      <c r="F158" s="2"/>
      <c r="G158" s="9"/>
      <c r="H158" s="2"/>
      <c r="I158" s="2"/>
    </row>
    <row r="159" spans="6:9" x14ac:dyDescent="0.15">
      <c r="F159" s="2"/>
      <c r="G159" s="9"/>
      <c r="H159" s="2"/>
      <c r="I159" s="2"/>
    </row>
    <row r="160" spans="6:9" x14ac:dyDescent="0.15">
      <c r="F160" s="2"/>
      <c r="G160" s="9"/>
      <c r="H160" s="2"/>
      <c r="I160" s="2"/>
    </row>
    <row r="161" spans="6:9" x14ac:dyDescent="0.15">
      <c r="F161" s="2"/>
      <c r="G161" s="9"/>
      <c r="H161" s="2"/>
      <c r="I161" s="2"/>
    </row>
    <row r="162" spans="6:9" x14ac:dyDescent="0.15">
      <c r="F162" s="2"/>
      <c r="G162" s="9"/>
      <c r="H162" s="2"/>
      <c r="I162" s="2"/>
    </row>
    <row r="163" spans="6:9" x14ac:dyDescent="0.15">
      <c r="F163" s="2"/>
      <c r="G163" s="9"/>
      <c r="H163" s="2"/>
      <c r="I163" s="2"/>
    </row>
    <row r="164" spans="6:9" x14ac:dyDescent="0.15">
      <c r="F164" s="2"/>
      <c r="G164" s="9"/>
      <c r="H164" s="2"/>
      <c r="I164" s="2"/>
    </row>
    <row r="165" spans="6:9" x14ac:dyDescent="0.15">
      <c r="F165" s="2"/>
      <c r="G165" s="9"/>
      <c r="H165" s="2"/>
      <c r="I165" s="2"/>
    </row>
    <row r="166" spans="6:9" x14ac:dyDescent="0.15">
      <c r="F166" s="2"/>
      <c r="G166" s="9"/>
      <c r="H166" s="2"/>
      <c r="I166" s="2"/>
    </row>
    <row r="167" spans="6:9" x14ac:dyDescent="0.15">
      <c r="F167" s="2"/>
      <c r="G167" s="9"/>
      <c r="H167" s="2"/>
      <c r="I167" s="2"/>
    </row>
    <row r="168" spans="6:9" x14ac:dyDescent="0.15">
      <c r="F168" s="2"/>
      <c r="G168" s="9"/>
      <c r="H168" s="2"/>
      <c r="I168" s="2"/>
    </row>
    <row r="169" spans="6:9" x14ac:dyDescent="0.15">
      <c r="F169" s="2"/>
      <c r="G169" s="9"/>
      <c r="H169" s="2"/>
      <c r="I169" s="2"/>
    </row>
    <row r="170" spans="6:9" x14ac:dyDescent="0.15">
      <c r="F170" s="2"/>
      <c r="G170" s="9"/>
      <c r="H170" s="2"/>
      <c r="I170" s="2"/>
    </row>
    <row r="171" spans="6:9" x14ac:dyDescent="0.15">
      <c r="F171" s="2"/>
      <c r="G171" s="9"/>
      <c r="H171" s="2"/>
      <c r="I171" s="2"/>
    </row>
    <row r="172" spans="6:9" x14ac:dyDescent="0.15">
      <c r="F172" s="2"/>
      <c r="G172" s="9"/>
      <c r="H172" s="2"/>
      <c r="I172" s="2"/>
    </row>
    <row r="173" spans="6:9" x14ac:dyDescent="0.15">
      <c r="F173" s="2"/>
      <c r="G173" s="9"/>
      <c r="H173" s="2"/>
      <c r="I173" s="2"/>
    </row>
    <row r="174" spans="6:9" x14ac:dyDescent="0.15">
      <c r="F174" s="2"/>
      <c r="G174" s="9"/>
      <c r="H174" s="2"/>
      <c r="I174" s="2"/>
    </row>
    <row r="175" spans="6:9" x14ac:dyDescent="0.15">
      <c r="F175" s="2"/>
      <c r="G175" s="9"/>
      <c r="H175" s="2"/>
      <c r="I175" s="2"/>
    </row>
    <row r="176" spans="6:9" x14ac:dyDescent="0.15">
      <c r="F176" s="2"/>
      <c r="G176" s="9"/>
      <c r="H176" s="2"/>
      <c r="I176" s="2"/>
    </row>
    <row r="177" spans="6:9" x14ac:dyDescent="0.15">
      <c r="F177" s="2"/>
      <c r="G177" s="9"/>
      <c r="H177" s="2"/>
      <c r="I177" s="2"/>
    </row>
    <row r="178" spans="6:9" x14ac:dyDescent="0.15">
      <c r="F178" s="2"/>
      <c r="G178" s="9"/>
      <c r="H178" s="2"/>
      <c r="I178" s="2"/>
    </row>
    <row r="179" spans="6:9" x14ac:dyDescent="0.15">
      <c r="F179" s="2"/>
      <c r="G179" s="9"/>
      <c r="H179" s="2"/>
      <c r="I179" s="2"/>
    </row>
    <row r="180" spans="6:9" x14ac:dyDescent="0.15">
      <c r="F180" s="2"/>
      <c r="G180" s="9"/>
      <c r="H180" s="2"/>
      <c r="I180" s="2"/>
    </row>
    <row r="181" spans="6:9" x14ac:dyDescent="0.15">
      <c r="F181" s="2"/>
      <c r="G181" s="9"/>
      <c r="H181" s="2"/>
      <c r="I181" s="2"/>
    </row>
    <row r="182" spans="6:9" x14ac:dyDescent="0.15">
      <c r="F182" s="2"/>
      <c r="G182" s="9"/>
      <c r="H182" s="2"/>
      <c r="I182" s="2"/>
    </row>
    <row r="183" spans="6:9" x14ac:dyDescent="0.15">
      <c r="F183" s="2"/>
      <c r="G183" s="9"/>
      <c r="H183" s="2"/>
      <c r="I183" s="2"/>
    </row>
    <row r="184" spans="6:9" x14ac:dyDescent="0.15">
      <c r="F184" s="2"/>
      <c r="G184" s="9"/>
      <c r="H184" s="2"/>
      <c r="I184" s="2"/>
    </row>
    <row r="185" spans="6:9" x14ac:dyDescent="0.15">
      <c r="F185" s="2"/>
      <c r="G185" s="9"/>
      <c r="H185" s="2"/>
      <c r="I185" s="2"/>
    </row>
    <row r="186" spans="6:9" x14ac:dyDescent="0.15">
      <c r="F186" s="2"/>
      <c r="G186" s="9"/>
      <c r="H186" s="2"/>
      <c r="I186" s="2"/>
    </row>
    <row r="187" spans="6:9" x14ac:dyDescent="0.15">
      <c r="F187" s="2"/>
      <c r="G187" s="9"/>
      <c r="H187" s="2"/>
      <c r="I187" s="2"/>
    </row>
    <row r="188" spans="6:9" x14ac:dyDescent="0.15">
      <c r="F188" s="2"/>
      <c r="G188" s="9"/>
      <c r="H188" s="2"/>
      <c r="I188" s="2"/>
    </row>
    <row r="189" spans="6:9" x14ac:dyDescent="0.15">
      <c r="F189" s="2"/>
      <c r="G189" s="9"/>
      <c r="H189" s="2"/>
      <c r="I189" s="2"/>
    </row>
    <row r="190" spans="6:9" x14ac:dyDescent="0.15">
      <c r="F190" s="2"/>
      <c r="G190" s="9"/>
      <c r="H190" s="2"/>
      <c r="I190" s="2"/>
    </row>
    <row r="191" spans="6:9" x14ac:dyDescent="0.15">
      <c r="F191" s="2"/>
      <c r="G191" s="9"/>
      <c r="H191" s="2"/>
      <c r="I191" s="2"/>
    </row>
    <row r="192" spans="6:9" x14ac:dyDescent="0.15">
      <c r="F192" s="2"/>
      <c r="G192" s="9"/>
      <c r="H192" s="2"/>
      <c r="I192" s="2"/>
    </row>
    <row r="193" spans="6:9" x14ac:dyDescent="0.15">
      <c r="F193" s="2"/>
      <c r="G193" s="9"/>
      <c r="H193" s="2"/>
      <c r="I193" s="2"/>
    </row>
    <row r="194" spans="6:9" x14ac:dyDescent="0.15">
      <c r="F194" s="2"/>
      <c r="G194" s="9"/>
      <c r="H194" s="2"/>
      <c r="I194" s="2"/>
    </row>
    <row r="195" spans="6:9" x14ac:dyDescent="0.15">
      <c r="F195" s="2"/>
      <c r="G195" s="9"/>
      <c r="H195" s="2"/>
      <c r="I195" s="2"/>
    </row>
    <row r="196" spans="6:9" x14ac:dyDescent="0.15">
      <c r="F196" s="2"/>
      <c r="G196" s="9"/>
      <c r="H196" s="2"/>
      <c r="I196" s="2"/>
    </row>
    <row r="197" spans="6:9" x14ac:dyDescent="0.15">
      <c r="F197" s="2"/>
      <c r="G197" s="9"/>
      <c r="H197" s="2"/>
      <c r="I197" s="2"/>
    </row>
    <row r="198" spans="6:9" x14ac:dyDescent="0.15">
      <c r="F198" s="2"/>
      <c r="G198" s="9"/>
      <c r="H198" s="2"/>
      <c r="I198" s="2"/>
    </row>
    <row r="199" spans="6:9" x14ac:dyDescent="0.15">
      <c r="F199" s="2"/>
      <c r="G199" s="9"/>
      <c r="H199" s="2"/>
      <c r="I199" s="2"/>
    </row>
    <row r="200" spans="6:9" x14ac:dyDescent="0.15">
      <c r="F200" s="2"/>
      <c r="G200" s="9"/>
      <c r="H200" s="2"/>
      <c r="I200" s="2"/>
    </row>
    <row r="201" spans="6:9" x14ac:dyDescent="0.15">
      <c r="F201" s="2"/>
      <c r="G201" s="9"/>
      <c r="H201" s="2"/>
      <c r="I201" s="2"/>
    </row>
  </sheetData>
  <mergeCells count="2">
    <mergeCell ref="F4:J4"/>
    <mergeCell ref="A4:E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RNA quant data import</vt:lpstr>
      <vt:lpstr>Protein quant data import</vt:lpstr>
      <vt:lpstr>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2020-10-21T22:34:55Z</dcterms:created>
  <dcterms:modified xsi:type="dcterms:W3CDTF">2024-03-27T12:59:51Z</dcterms:modified>
</cp:coreProperties>
</file>